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85" windowWidth="15480" windowHeight="11640"/>
  </bookViews>
  <sheets>
    <sheet name="ETSAV" sheetId="4" r:id="rId1"/>
    <sheet name="Gràfics" sheetId="5" r:id="rId2"/>
    <sheet name="Comparativa" sheetId="6" r:id="rId3"/>
  </sheets>
  <calcPr calcId="152511"/>
</workbook>
</file>

<file path=xl/calcChain.xml><?xml version="1.0" encoding="utf-8"?>
<calcChain xmlns="http://schemas.openxmlformats.org/spreadsheetml/2006/main">
  <c r="D141" i="4" l="1"/>
  <c r="D140" i="4"/>
  <c r="D139" i="4"/>
  <c r="D138" i="4"/>
  <c r="D137" i="4"/>
  <c r="D136" i="4"/>
  <c r="D135" i="4"/>
  <c r="D134" i="4"/>
  <c r="D133" i="4"/>
  <c r="F134" i="4"/>
  <c r="F135" i="4"/>
  <c r="F136" i="4"/>
  <c r="F137" i="4"/>
  <c r="F138" i="4"/>
  <c r="F139" i="4"/>
  <c r="F140" i="4"/>
  <c r="F141" i="4"/>
  <c r="F133" i="4"/>
  <c r="F88" i="4" l="1"/>
  <c r="F92" i="4"/>
  <c r="E168" i="4" l="1"/>
  <c r="F168" i="4" s="1"/>
  <c r="D168" i="4"/>
  <c r="E167" i="4"/>
  <c r="F167" i="4" s="1"/>
  <c r="D167" i="4"/>
  <c r="E166" i="4"/>
  <c r="F166" i="4" s="1"/>
  <c r="D166" i="4"/>
  <c r="E165" i="4"/>
  <c r="F165" i="4" s="1"/>
  <c r="D165" i="4"/>
  <c r="E164" i="4"/>
  <c r="F164" i="4" s="1"/>
  <c r="D164" i="4"/>
  <c r="F163" i="4"/>
  <c r="E163" i="4"/>
  <c r="D163" i="4"/>
  <c r="E156" i="4"/>
  <c r="F156" i="4" s="1"/>
  <c r="D156" i="4"/>
  <c r="E155" i="4"/>
  <c r="F155" i="4" s="1"/>
  <c r="D155" i="4"/>
  <c r="E154" i="4"/>
  <c r="F154" i="4" s="1"/>
  <c r="D154" i="4"/>
  <c r="E153" i="4"/>
  <c r="F153" i="4" s="1"/>
  <c r="D153" i="4"/>
  <c r="E152" i="4"/>
  <c r="F152" i="4" s="1"/>
  <c r="D152" i="4"/>
  <c r="E151" i="4"/>
  <c r="F151" i="4" s="1"/>
  <c r="D151" i="4"/>
  <c r="E150" i="4"/>
  <c r="F150" i="4" s="1"/>
  <c r="D150" i="4"/>
  <c r="E149" i="4"/>
  <c r="F149" i="4" s="1"/>
  <c r="D149" i="4"/>
  <c r="E148" i="4"/>
  <c r="F148" i="4" s="1"/>
  <c r="D148" i="4"/>
  <c r="E140" i="4"/>
  <c r="E141" i="4"/>
  <c r="E139" i="4"/>
  <c r="E138" i="4"/>
  <c r="E137" i="4"/>
  <c r="E136" i="4"/>
  <c r="E135" i="4"/>
  <c r="E134" i="4"/>
  <c r="E133" i="4"/>
  <c r="F127" i="4"/>
  <c r="F128" i="4"/>
  <c r="D128" i="4"/>
  <c r="D127" i="4"/>
  <c r="E118" i="4"/>
  <c r="F118" i="4" s="1"/>
  <c r="E113" i="4"/>
  <c r="E114" i="4"/>
  <c r="F114" i="4" s="1"/>
  <c r="E115" i="4"/>
  <c r="F115" i="4" s="1"/>
  <c r="E116" i="4"/>
  <c r="F116" i="4" s="1"/>
  <c r="E117" i="4"/>
  <c r="F117" i="4" s="1"/>
  <c r="E112" i="4"/>
  <c r="F112" i="4" s="1"/>
  <c r="E111" i="4"/>
  <c r="F111" i="4" s="1"/>
  <c r="D117" i="4"/>
  <c r="D116" i="4"/>
  <c r="D118" i="4"/>
  <c r="D115" i="4"/>
  <c r="D114" i="4"/>
  <c r="F113" i="4"/>
  <c r="D113" i="4"/>
  <c r="D112" i="4"/>
  <c r="D111" i="4"/>
  <c r="D104" i="4"/>
  <c r="F104" i="4"/>
  <c r="F103" i="4"/>
  <c r="D103" i="4"/>
  <c r="F102" i="4"/>
  <c r="D102" i="4"/>
  <c r="F101" i="4"/>
  <c r="D101" i="4"/>
  <c r="F100" i="4"/>
  <c r="D100" i="4"/>
  <c r="F93" i="4"/>
  <c r="F90" i="4"/>
  <c r="F91" i="4"/>
  <c r="F89" i="4"/>
  <c r="D93" i="4"/>
  <c r="D92" i="4"/>
  <c r="D91" i="4"/>
  <c r="D90" i="4"/>
  <c r="D89" i="4"/>
  <c r="D88" i="4"/>
  <c r="E81" i="4"/>
  <c r="C81" i="4"/>
  <c r="F27" i="4" l="1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F26" i="4"/>
  <c r="D26" i="4"/>
  <c r="D25" i="4"/>
  <c r="C75" i="4"/>
  <c r="F25" i="4"/>
</calcChain>
</file>

<file path=xl/sharedStrings.xml><?xml version="1.0" encoding="utf-8"?>
<sst xmlns="http://schemas.openxmlformats.org/spreadsheetml/2006/main" count="227" uniqueCount="123">
  <si>
    <t>DADES GENERALS</t>
  </si>
  <si>
    <t>Gènere</t>
  </si>
  <si>
    <t>Titulació</t>
  </si>
  <si>
    <t>%</t>
  </si>
  <si>
    <t>Estudis cursats</t>
  </si>
  <si>
    <t>Altres</t>
  </si>
  <si>
    <t>Respostes</t>
  </si>
  <si>
    <t>Són els estudis que m'agraden més</t>
  </si>
  <si>
    <t>Són estudis amb una bona sortida laboral</t>
  </si>
  <si>
    <t>Des de sempre els he volgut fer</t>
  </si>
  <si>
    <t>Per la facilitat d'accés (proximitat, bona comunicació...)</t>
  </si>
  <si>
    <t>Per la nota d'accés als estudis</t>
  </si>
  <si>
    <t>4. Com has obtingut informació de la UPC?</t>
  </si>
  <si>
    <t>Saló de l'Ensenyament o altres fires</t>
  </si>
  <si>
    <t>Web de la UPC</t>
  </si>
  <si>
    <t>Web de les escoles i facultats de la UPC</t>
  </si>
  <si>
    <t>Cercadors (Google, Yahoo, altres)</t>
  </si>
  <si>
    <t>Portals educatius</t>
  </si>
  <si>
    <t>Guies informatives dels estudis de la UPC</t>
  </si>
  <si>
    <t>Consultes al servei d'informació de la UPC</t>
  </si>
  <si>
    <t xml:space="preserve">     La família</t>
  </si>
  <si>
    <t xml:space="preserve">     El professorat</t>
  </si>
  <si>
    <t>Ho vaig decidir en el moment de triar l'opció universitària</t>
  </si>
  <si>
    <t>Facebook (Jo també vull estudiar a la UPC)</t>
  </si>
  <si>
    <r>
      <rPr>
        <b/>
        <sz val="10"/>
        <color theme="0" tint="-0.499984740745262"/>
        <rFont val="Verdana"/>
        <family val="2"/>
      </rPr>
      <t xml:space="preserve">1. Per què has escollit els estudis en què t’has matriculat?
</t>
    </r>
    <r>
      <rPr>
        <sz val="10"/>
        <color theme="0" tint="-0.499984740745262"/>
        <rFont val="Verdana"/>
        <family val="2"/>
      </rPr>
      <t>(pots marcar més d'una opció)</t>
    </r>
  </si>
  <si>
    <t>ENQUESTA PER A L'ESTUDIANTAT DE NOU INGRÉS</t>
  </si>
  <si>
    <t>Centre de procedència</t>
  </si>
  <si>
    <t xml:space="preserve">     Estudiants o antics estudiants de la UPC</t>
  </si>
  <si>
    <t>Ho vaig decidir durant l'ESO</t>
  </si>
  <si>
    <t>Ho vaig decidir durant el Batxillerat / CFGS</t>
  </si>
  <si>
    <t xml:space="preserve">Crec que és la única que ofereix aquests estudis </t>
  </si>
  <si>
    <t>Per què és una universitat pública</t>
  </si>
  <si>
    <t xml:space="preserve">4.1. Has participat en activitats d'orientació dels estudis de la UPC? </t>
  </si>
  <si>
    <t>No</t>
  </si>
  <si>
    <t>Jornada de Portes Obertes o visites a Campus i centres de Barcelona</t>
  </si>
  <si>
    <t>Jornada de Portes Obertes o visites al Campus de Manresa</t>
  </si>
  <si>
    <t>Jornada de Portes Obertes o visites al Campus de Sant Cugat del Vallès</t>
  </si>
  <si>
    <t>Jornada de Portes Obertes o visites a Campus i centres de Terrassa</t>
  </si>
  <si>
    <t>Sessions informatives de professorat de la UPC al meu centre de secundària</t>
  </si>
  <si>
    <t>Jornada de Portes Obertes o visites a Campus i centres de Baix Llobregat (Castelldefels)</t>
  </si>
  <si>
    <t>ESCOLA TÈCNICA SUPERIOR D'ARQUITECTURA DEL VALLÈS (ETSAV)</t>
  </si>
  <si>
    <t>Batxillerat</t>
  </si>
  <si>
    <t>Sí</t>
  </si>
  <si>
    <r>
      <t xml:space="preserve">2. Quan vas decidir que faries aquests estudis?
</t>
    </r>
    <r>
      <rPr>
        <sz val="10"/>
        <color theme="0" tint="-0.499984740745262"/>
        <rFont val="Verdana"/>
        <family val="2"/>
      </rPr>
      <t>(pots marcar més d'una opció)</t>
    </r>
  </si>
  <si>
    <r>
      <t xml:space="preserve">3. Per què has triat aquesta escola/facultat per cursar aquests estudis?
</t>
    </r>
    <r>
      <rPr>
        <sz val="10"/>
        <color theme="0" tint="-0.499984740745262"/>
        <rFont val="Verdana"/>
        <family val="2"/>
      </rPr>
      <t>(pots marcar més d'una opció)</t>
    </r>
  </si>
  <si>
    <r>
      <t xml:space="preserve">4.2. Quins canals has utilitzat per informar-te? 
</t>
    </r>
    <r>
      <rPr>
        <sz val="10"/>
        <color theme="0" tint="-0.499984740745262"/>
        <rFont val="Verdana"/>
        <family val="2"/>
      </rPr>
      <t>(pots marcar més d'una opció)</t>
    </r>
  </si>
  <si>
    <r>
      <t xml:space="preserve">5. Per graduar-te a la UPC hauràs d'acreditar la competència en una tercera llengua. Disposes d'algun d'aquests certificats d'anglès de nivell B2.2?
</t>
    </r>
    <r>
      <rPr>
        <sz val="10"/>
        <color theme="0" tint="-0.499984740745262"/>
        <rFont val="Verdana"/>
        <family val="2"/>
      </rPr>
      <t>(pots marcar més d'una opció)</t>
    </r>
  </si>
  <si>
    <t>British Council: Curs First Certificate</t>
  </si>
  <si>
    <t>Cambridge: First Certificate in English (FCE)</t>
  </si>
  <si>
    <t>No disposo de cap d'aquests certificats</t>
  </si>
  <si>
    <t>Femení</t>
  </si>
  <si>
    <t>Masculí</t>
  </si>
  <si>
    <t>Total</t>
  </si>
  <si>
    <t>Grau en Estudis d'Arquitectura</t>
  </si>
  <si>
    <t>Cicle Formatiu de Grau Superior</t>
  </si>
  <si>
    <t>Titulació matriculada</t>
  </si>
  <si>
    <t>Me'ls ha recomanat - la família</t>
  </si>
  <si>
    <t>Me'ls ha recomanat - estudiants o antics estudiants de la UPC</t>
  </si>
  <si>
    <t>Me'ls ha recomanat - el professorat</t>
  </si>
  <si>
    <t>Crec que és la única que ofereix aquests estudis</t>
  </si>
  <si>
    <t>Me l'han recomanada - la família</t>
  </si>
  <si>
    <t>Me l'han recomanada - estudiants o antics estudiants de la UPC</t>
  </si>
  <si>
    <t>Me l'han recomanada - el professorat</t>
  </si>
  <si>
    <t>Per la facilitat d'accés (proximitat, bona comunicació ...)</t>
  </si>
  <si>
    <t>Jornada de Portes Obertes o visites al Campus de Vilanova i la Geltrú</t>
  </si>
  <si>
    <t>Twitter(@BarcelonaTech)</t>
  </si>
  <si>
    <t>Escola Oficial d'Idiomes: Curs de nivell 5 o Certificat Avançat 2 </t>
  </si>
  <si>
    <t>Certificat de llengües de les universitats de Catalunya (CLUC)</t>
  </si>
  <si>
    <t>Me l'han recomanada</t>
  </si>
  <si>
    <t/>
  </si>
  <si>
    <t>Badalona - IES Badalona VII (C. Ausias March, 86)</t>
  </si>
  <si>
    <t>Barcelona - Canigó (C. Císter, 23)</t>
  </si>
  <si>
    <t>Barcelona - Frederic Mistral/Tècnic Eulàlia (C. Pere II de Muntada, 8)</t>
  </si>
  <si>
    <t>Barcelona - IES Montserrat (C. Copèrnic, 84)</t>
  </si>
  <si>
    <t>Barcelona - Infant Jesús (C. Avenir, 19)</t>
  </si>
  <si>
    <t>Barcelona - Institució Cultural del C.I.C. (Via Augusta, 205)</t>
  </si>
  <si>
    <t>Barcelona - IPSI (C. Comte Borrell 212-216 (Provença, 107-109 ))</t>
  </si>
  <si>
    <t>Barcelona - La Salle Gràcia (Pl. del Nord, 14)</t>
  </si>
  <si>
    <t>Barcelona - Lestonnac (C. Aragó, 284 / cantonada Pau Claris)</t>
  </si>
  <si>
    <t>Barcelona - Lestonnac (C. Pau Claris, 131)</t>
  </si>
  <si>
    <t>Barcelona - Loreto-Abat Oliba (Av. Pearson, 9)</t>
  </si>
  <si>
    <t>Barcelona - Monlau (C. Monlau, 6)</t>
  </si>
  <si>
    <t>Barcelona - Palcam (C. Rosalía de Castro, 30-32)</t>
  </si>
  <si>
    <t>Barcelona - Salesians de Sarrià (Sant Àngel) (Pg. de Sant Joan Bosco, 42)</t>
  </si>
  <si>
    <t>Barcelona - Sant Ignasi (C. Carrasco i Formiguera, 32)</t>
  </si>
  <si>
    <t>Barcelona - Vedruna-Gràcia (C. Gran de Gràcia, 234-236)</t>
  </si>
  <si>
    <t>Bellaterra - La Vall (Ctra. Sabadell a Bellaterra, Km. 4,6)</t>
  </si>
  <si>
    <t>Celrà - IES de Celrà (Països Catalans s/n)</t>
  </si>
  <si>
    <t>Cerdanyola del Vallès - IES Forat del Vent (Pizarro, 35)</t>
  </si>
  <si>
    <t>Granollers - Escola Pia de Granollers (c. Guayaquil, 54)</t>
  </si>
  <si>
    <t>Igualada - IES Pere Vives i Vich (Av. Emili Vallès, 7)</t>
  </si>
  <si>
    <t>La Garriga - IES Manuel Blancafort (Av. 11 de Setembre, 29)</t>
  </si>
  <si>
    <t>Lleida - Lestonnac-L'Ensenyança (Av. Prat de la Riba, 38)</t>
  </si>
  <si>
    <t>Manresa - IES Lacetània (Av. Bases de Manresa, 51-59)</t>
  </si>
  <si>
    <t>Mataró - Escola Pia de Mataró (C/ Sant Agustí, 59)</t>
  </si>
  <si>
    <t>Mataró - IES Miquel Biada (C. Puig i Cadafalch, 89-99)</t>
  </si>
  <si>
    <t>Moià - IES de Moianès (C. de l'Institut, 2-4)</t>
  </si>
  <si>
    <t>Reus - IES Gaudí (C. d'Osca, 1 (Barri Gaudí))</t>
  </si>
  <si>
    <t>Reus - La Salle (Pl. la Pastoreta, 10)</t>
  </si>
  <si>
    <t>Rubí - IES Duc de Montblanc (Av. Can Fatjó, s/n)</t>
  </si>
  <si>
    <t>Rubí - Maristes Rubí (C. Magallanes, 65)</t>
  </si>
  <si>
    <t>Sabadell - Escola Pia de Sabadell (C. Escola Pia, 92)</t>
  </si>
  <si>
    <t>Sabadell - IES Ferran Casablancas (C. Mare de les Aigües, 2)</t>
  </si>
  <si>
    <t>Sabadell - Ramar 2 (C. Escola Pia, 27-33)</t>
  </si>
  <si>
    <t>Sant Andreu de la Barca - IES El Palau (C. Empordà, 7-13)</t>
  </si>
  <si>
    <t>Sant Cugat del Vallès - Àgora (C. Ferrer i Guàrdia, s/n)</t>
  </si>
  <si>
    <t>Sant Cugat del Vallès - IES Arnau Cadell (Av. Villadelprat, 91-93)</t>
  </si>
  <si>
    <t>Sant Cugat del Vallès - La Farga (Camí al Papiol, 36)</t>
  </si>
  <si>
    <t>Sant Cugat del Vallès - Pureza de María (C. Mercè Vilaret, 21)</t>
  </si>
  <si>
    <t>Sant Cugat del Vallès - Viaró (Av. Alcalde Barnils, 2)</t>
  </si>
  <si>
    <t>Sant Sadurní d'Anoia - Sant Josep (C. Germans de Sant Gabriel, 2-7)</t>
  </si>
  <si>
    <t>Sort - IES Hug Roger III (C. Joaquim Sostres, s/n)</t>
  </si>
  <si>
    <t>Tamarit de Llitera - IES La Llitera (Camino La Colomina s/n)</t>
  </si>
  <si>
    <t>Tarragona - IES Comte de Rius (Ctra. de Valls, s/n)</t>
  </si>
  <si>
    <t>Terrassa - Escola Pia de Terrassa (Camí Fondo, 29-33)</t>
  </si>
  <si>
    <t>Terrassa - IES Egara (C. América, 55(Can Parellada))</t>
  </si>
  <si>
    <t>Terrassa - Mare de Déu del Carme (C. Voluntaris Olímpics, 54)</t>
  </si>
  <si>
    <t>Terrassa - Vedruna (C. de la Vall, 21)</t>
  </si>
  <si>
    <t>Viladecavalls - IES de Viladecavalls (Via de Sant Jordi, s/n)</t>
  </si>
  <si>
    <r>
      <rPr>
        <b/>
        <sz val="12"/>
        <color theme="0"/>
        <rFont val="Verdana"/>
        <family val="2"/>
      </rPr>
      <t>ENQUESTA PER A L'ESTUDIANTAT DE NOU INGRÉS</t>
    </r>
    <r>
      <rPr>
        <b/>
        <sz val="10"/>
        <color theme="0"/>
        <rFont val="Verdana"/>
        <family val="2"/>
      </rPr>
      <t xml:space="preserve">
CURS 2016-2017</t>
    </r>
  </si>
  <si>
    <t>2016-2017</t>
  </si>
  <si>
    <t>2014-2015</t>
  </si>
  <si>
    <t>Activitats d'orientació (Pots marcar més d'una opció)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</si>
</sst>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0"/>
    <numFmt numFmtId="165" formatCode="###0.0%"/>
    <numFmt numFmtId="166" formatCode="0.0%"/>
  </numFmts>
  <fonts count="2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2"/>
      <color theme="0"/>
      <name val="Verdana"/>
      <family val="2"/>
    </font>
    <font>
      <b/>
      <sz val="10"/>
      <color theme="9" tint="-0.499984740745262"/>
      <name val="Verdana"/>
      <family val="2"/>
    </font>
    <font>
      <sz val="10"/>
      <name val="Verdana"/>
      <family val="2"/>
    </font>
    <font>
      <sz val="11"/>
      <color indexed="8"/>
      <name val="Calibri"/>
      <family val="2"/>
    </font>
    <font>
      <b/>
      <sz val="10"/>
      <color theme="6" tint="-0.249977111117893"/>
      <name val="Verdana"/>
      <family val="2"/>
    </font>
    <font>
      <b/>
      <sz val="16"/>
      <color theme="0" tint="-0.499984740745262"/>
      <name val="Calibri"/>
      <family val="2"/>
      <scheme val="minor"/>
    </font>
    <font>
      <b/>
      <sz val="10"/>
      <color theme="0" tint="-0.499984740745262"/>
      <name val="Verdana"/>
      <family val="2"/>
    </font>
    <font>
      <sz val="10"/>
      <color theme="0" tint="-0.499984740745262"/>
      <name val="Verdana"/>
      <family val="2"/>
    </font>
    <font>
      <sz val="11"/>
      <color theme="0"/>
      <name val="Calibri"/>
      <family val="2"/>
      <scheme val="minor"/>
    </font>
    <font>
      <b/>
      <sz val="9"/>
      <color indexed="8"/>
      <name val="Arial Bold"/>
    </font>
    <font>
      <sz val="9"/>
      <color indexed="8"/>
      <name val="Arial"/>
      <family val="2"/>
    </font>
    <font>
      <b/>
      <sz val="9"/>
      <color theme="0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9" fontId="7" fillId="0" borderId="0" applyFont="0" applyFill="0" applyBorder="0" applyAlignment="0" applyProtection="0"/>
    <xf numFmtId="0" fontId="17" fillId="0" borderId="0"/>
  </cellStyleXfs>
  <cellXfs count="90">
    <xf numFmtId="0" fontId="0" fillId="0" borderId="0" xfId="0"/>
    <xf numFmtId="0" fontId="2" fillId="0" borderId="0" xfId="0" applyFont="1" applyFill="1"/>
    <xf numFmtId="0" fontId="2" fillId="2" borderId="0" xfId="0" applyFont="1" applyFill="1"/>
    <xf numFmtId="0" fontId="2" fillId="0" borderId="0" xfId="0" applyFont="1"/>
    <xf numFmtId="0" fontId="5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6" fillId="0" borderId="0" xfId="0" applyFont="1" applyFill="1"/>
    <xf numFmtId="0" fontId="9" fillId="5" borderId="2" xfId="1" applyFont="1" applyFill="1" applyBorder="1" applyAlignment="1">
      <alignment vertical="center"/>
    </xf>
    <xf numFmtId="0" fontId="2" fillId="0" borderId="2" xfId="0" applyFont="1" applyFill="1" applyBorder="1"/>
    <xf numFmtId="164" fontId="14" fillId="0" borderId="24" xfId="0" applyNumberFormat="1" applyFont="1" applyBorder="1" applyAlignment="1">
      <alignment horizontal="right" vertical="top"/>
    </xf>
    <xf numFmtId="165" fontId="14" fillId="0" borderId="25" xfId="0" applyNumberFormat="1" applyFont="1" applyBorder="1" applyAlignment="1">
      <alignment horizontal="right" vertical="top"/>
    </xf>
    <xf numFmtId="0" fontId="15" fillId="7" borderId="12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15" fillId="7" borderId="14" xfId="0" applyFont="1" applyFill="1" applyBorder="1" applyAlignment="1">
      <alignment horizontal="center" vertical="center" wrapText="1"/>
    </xf>
    <xf numFmtId="164" fontId="14" fillId="0" borderId="0" xfId="0" applyNumberFormat="1" applyFont="1" applyBorder="1" applyAlignment="1">
      <alignment horizontal="right" vertical="top"/>
    </xf>
    <xf numFmtId="165" fontId="14" fillId="0" borderId="0" xfId="0" applyNumberFormat="1" applyFont="1" applyBorder="1" applyAlignment="1">
      <alignment horizontal="right" vertical="top"/>
    </xf>
    <xf numFmtId="0" fontId="15" fillId="7" borderId="27" xfId="0" applyFont="1" applyFill="1" applyBorder="1" applyAlignment="1">
      <alignment vertical="center" wrapText="1"/>
    </xf>
    <xf numFmtId="0" fontId="15" fillId="7" borderId="28" xfId="0" applyFont="1" applyFill="1" applyBorder="1" applyAlignment="1">
      <alignment vertical="center" wrapText="1"/>
    </xf>
    <xf numFmtId="0" fontId="15" fillId="7" borderId="30" xfId="0" applyFont="1" applyFill="1" applyBorder="1" applyAlignment="1">
      <alignment vertical="center" wrapText="1"/>
    </xf>
    <xf numFmtId="0" fontId="14" fillId="0" borderId="0" xfId="0" applyFont="1" applyBorder="1" applyAlignment="1">
      <alignment horizontal="left" vertical="top" wrapText="1"/>
    </xf>
    <xf numFmtId="0" fontId="15" fillId="7" borderId="3" xfId="0" applyFont="1" applyFill="1" applyBorder="1" applyAlignment="1">
      <alignment vertical="center" wrapText="1"/>
    </xf>
    <xf numFmtId="0" fontId="15" fillId="7" borderId="7" xfId="0" applyFont="1" applyFill="1" applyBorder="1" applyAlignment="1">
      <alignment vertical="center" wrapText="1"/>
    </xf>
    <xf numFmtId="0" fontId="15" fillId="7" borderId="11" xfId="0" applyFont="1" applyFill="1" applyBorder="1" applyAlignment="1">
      <alignment vertical="center" wrapText="1"/>
    </xf>
    <xf numFmtId="164" fontId="16" fillId="4" borderId="25" xfId="0" applyNumberFormat="1" applyFont="1" applyFill="1" applyBorder="1" applyAlignment="1">
      <alignment horizontal="right" vertical="top"/>
    </xf>
    <xf numFmtId="165" fontId="16" fillId="4" borderId="26" xfId="0" applyNumberFormat="1" applyFont="1" applyFill="1" applyBorder="1" applyAlignment="1">
      <alignment horizontal="right" vertical="top"/>
    </xf>
    <xf numFmtId="0" fontId="12" fillId="0" borderId="0" xfId="0" applyFont="1"/>
    <xf numFmtId="10" fontId="12" fillId="0" borderId="0" xfId="0" applyNumberFormat="1" applyFont="1"/>
    <xf numFmtId="164" fontId="14" fillId="0" borderId="21" xfId="3" applyNumberFormat="1" applyFont="1" applyBorder="1" applyAlignment="1">
      <alignment horizontal="right" vertical="center"/>
    </xf>
    <xf numFmtId="165" fontId="14" fillId="0" borderId="22" xfId="3" applyNumberFormat="1" applyFont="1" applyBorder="1" applyAlignment="1">
      <alignment horizontal="right" vertical="center"/>
    </xf>
    <xf numFmtId="0" fontId="10" fillId="5" borderId="2" xfId="1" applyFont="1" applyFill="1" applyBorder="1" applyAlignment="1">
      <alignment vertical="center" wrapText="1"/>
    </xf>
    <xf numFmtId="164" fontId="14" fillId="0" borderId="27" xfId="3" applyNumberFormat="1" applyFont="1" applyBorder="1" applyAlignment="1">
      <alignment horizontal="right" vertical="center"/>
    </xf>
    <xf numFmtId="166" fontId="14" fillId="0" borderId="16" xfId="3" applyNumberFormat="1" applyFont="1" applyBorder="1" applyAlignment="1">
      <alignment horizontal="right" vertical="center"/>
    </xf>
    <xf numFmtId="166" fontId="14" fillId="0" borderId="19" xfId="3" applyNumberFormat="1" applyFont="1" applyBorder="1" applyAlignment="1">
      <alignment horizontal="right" vertical="center"/>
    </xf>
    <xf numFmtId="0" fontId="0" fillId="0" borderId="0" xfId="0" applyAlignment="1"/>
    <xf numFmtId="164" fontId="0" fillId="0" borderId="0" xfId="0" applyNumberFormat="1"/>
    <xf numFmtId="164" fontId="18" fillId="0" borderId="15" xfId="0" applyNumberFormat="1" applyFont="1" applyBorder="1" applyAlignment="1">
      <alignment horizontal="right" vertical="center"/>
    </xf>
    <xf numFmtId="166" fontId="18" fillId="0" borderId="16" xfId="3" applyNumberFormat="1" applyFont="1" applyBorder="1" applyAlignment="1">
      <alignment horizontal="right" vertical="center"/>
    </xf>
    <xf numFmtId="164" fontId="19" fillId="4" borderId="16" xfId="0" applyNumberFormat="1" applyFont="1" applyFill="1" applyBorder="1" applyAlignment="1">
      <alignment horizontal="right" vertical="center"/>
    </xf>
    <xf numFmtId="165" fontId="19" fillId="4" borderId="17" xfId="0" applyNumberFormat="1" applyFont="1" applyFill="1" applyBorder="1" applyAlignment="1">
      <alignment horizontal="right" vertical="center"/>
    </xf>
    <xf numFmtId="164" fontId="18" fillId="0" borderId="21" xfId="0" applyNumberFormat="1" applyFont="1" applyBorder="1" applyAlignment="1">
      <alignment horizontal="right" vertical="center"/>
    </xf>
    <xf numFmtId="165" fontId="18" fillId="0" borderId="22" xfId="3" applyNumberFormat="1" applyFont="1" applyBorder="1" applyAlignment="1">
      <alignment horizontal="right" vertical="center"/>
    </xf>
    <xf numFmtId="164" fontId="19" fillId="4" borderId="22" xfId="0" applyNumberFormat="1" applyFont="1" applyFill="1" applyBorder="1" applyAlignment="1">
      <alignment horizontal="right" vertical="center"/>
    </xf>
    <xf numFmtId="165" fontId="19" fillId="4" borderId="23" xfId="0" applyNumberFormat="1" applyFont="1" applyFill="1" applyBorder="1" applyAlignment="1">
      <alignment horizontal="right" vertical="center"/>
    </xf>
    <xf numFmtId="164" fontId="18" fillId="0" borderId="18" xfId="0" applyNumberFormat="1" applyFont="1" applyBorder="1" applyAlignment="1">
      <alignment horizontal="right" vertical="center"/>
    </xf>
    <xf numFmtId="166" fontId="18" fillId="0" borderId="19" xfId="3" applyNumberFormat="1" applyFont="1" applyBorder="1" applyAlignment="1">
      <alignment horizontal="right" vertical="center"/>
    </xf>
    <xf numFmtId="164" fontId="19" fillId="4" borderId="19" xfId="0" applyNumberFormat="1" applyFont="1" applyFill="1" applyBorder="1" applyAlignment="1">
      <alignment horizontal="right" vertical="center"/>
    </xf>
    <xf numFmtId="166" fontId="19" fillId="4" borderId="20" xfId="0" applyNumberFormat="1" applyFont="1" applyFill="1" applyBorder="1" applyAlignment="1">
      <alignment horizontal="right" vertical="center"/>
    </xf>
    <xf numFmtId="164" fontId="14" fillId="0" borderId="15" xfId="0" applyNumberFormat="1" applyFont="1" applyBorder="1" applyAlignment="1">
      <alignment horizontal="right" vertical="center"/>
    </xf>
    <xf numFmtId="164" fontId="16" fillId="4" borderId="16" xfId="0" applyNumberFormat="1" applyFont="1" applyFill="1" applyBorder="1" applyAlignment="1">
      <alignment horizontal="right" vertical="center"/>
    </xf>
    <xf numFmtId="165" fontId="16" fillId="4" borderId="17" xfId="0" applyNumberFormat="1" applyFont="1" applyFill="1" applyBorder="1" applyAlignment="1">
      <alignment horizontal="right" vertical="center"/>
    </xf>
    <xf numFmtId="164" fontId="14" fillId="0" borderId="21" xfId="0" applyNumberFormat="1" applyFont="1" applyBorder="1" applyAlignment="1">
      <alignment horizontal="right" vertical="center"/>
    </xf>
    <xf numFmtId="164" fontId="16" fillId="4" borderId="22" xfId="0" applyNumberFormat="1" applyFont="1" applyFill="1" applyBorder="1" applyAlignment="1">
      <alignment horizontal="right" vertical="center"/>
    </xf>
    <xf numFmtId="165" fontId="16" fillId="4" borderId="23" xfId="0" applyNumberFormat="1" applyFont="1" applyFill="1" applyBorder="1" applyAlignment="1">
      <alignment horizontal="right" vertical="center"/>
    </xf>
    <xf numFmtId="164" fontId="14" fillId="0" borderId="18" xfId="0" applyNumberFormat="1" applyFont="1" applyBorder="1" applyAlignment="1">
      <alignment horizontal="right" vertical="center"/>
    </xf>
    <xf numFmtId="164" fontId="16" fillId="4" borderId="19" xfId="0" applyNumberFormat="1" applyFont="1" applyFill="1" applyBorder="1" applyAlignment="1">
      <alignment horizontal="right" vertical="center"/>
    </xf>
    <xf numFmtId="166" fontId="16" fillId="4" borderId="20" xfId="0" applyNumberFormat="1" applyFont="1" applyFill="1" applyBorder="1" applyAlignment="1">
      <alignment horizontal="right" vertical="center"/>
    </xf>
    <xf numFmtId="0" fontId="14" fillId="0" borderId="3" xfId="3" applyFont="1" applyBorder="1" applyAlignment="1">
      <alignment horizontal="left" vertical="center" wrapText="1"/>
    </xf>
    <xf numFmtId="0" fontId="14" fillId="0" borderId="7" xfId="3" applyFont="1" applyBorder="1" applyAlignment="1">
      <alignment horizontal="left" vertical="center" wrapText="1"/>
    </xf>
    <xf numFmtId="165" fontId="14" fillId="0" borderId="16" xfId="0" applyNumberFormat="1" applyFont="1" applyBorder="1" applyAlignment="1">
      <alignment horizontal="right" vertical="center"/>
    </xf>
    <xf numFmtId="164" fontId="14" fillId="0" borderId="16" xfId="0" applyNumberFormat="1" applyFont="1" applyBorder="1" applyAlignment="1">
      <alignment horizontal="right" vertical="center"/>
    </xf>
    <xf numFmtId="165" fontId="14" fillId="0" borderId="19" xfId="0" applyNumberFormat="1" applyFont="1" applyBorder="1" applyAlignment="1">
      <alignment horizontal="right" vertical="center"/>
    </xf>
    <xf numFmtId="164" fontId="14" fillId="0" borderId="19" xfId="0" applyNumberFormat="1" applyFont="1" applyBorder="1" applyAlignment="1">
      <alignment horizontal="right" vertical="center"/>
    </xf>
    <xf numFmtId="165" fontId="16" fillId="4" borderId="20" xfId="0" applyNumberFormat="1" applyFont="1" applyFill="1" applyBorder="1" applyAlignment="1">
      <alignment horizontal="right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center" wrapText="1"/>
    </xf>
    <xf numFmtId="0" fontId="16" fillId="4" borderId="30" xfId="0" applyFont="1" applyFill="1" applyBorder="1" applyAlignment="1">
      <alignment horizontal="left" vertical="center" wrapText="1"/>
    </xf>
    <xf numFmtId="164" fontId="16" fillId="4" borderId="18" xfId="0" applyNumberFormat="1" applyFont="1" applyFill="1" applyBorder="1" applyAlignment="1">
      <alignment horizontal="right" vertical="center"/>
    </xf>
    <xf numFmtId="166" fontId="16" fillId="4" borderId="19" xfId="3" applyNumberFormat="1" applyFont="1" applyFill="1" applyBorder="1" applyAlignment="1">
      <alignment horizontal="right" vertical="center"/>
    </xf>
    <xf numFmtId="0" fontId="20" fillId="0" borderId="0" xfId="3" applyFont="1"/>
    <xf numFmtId="0" fontId="14" fillId="0" borderId="0" xfId="0" applyFont="1" applyBorder="1" applyAlignment="1">
      <alignment horizontal="center" vertical="top" wrapText="1"/>
    </xf>
    <xf numFmtId="0" fontId="3" fillId="3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left" vertical="center" wrapText="1"/>
    </xf>
    <xf numFmtId="0" fontId="15" fillId="7" borderId="7" xfId="0" applyFont="1" applyFill="1" applyBorder="1" applyAlignment="1">
      <alignment horizontal="left" vertical="center" wrapText="1"/>
    </xf>
    <xf numFmtId="0" fontId="15" fillId="7" borderId="11" xfId="0" applyFont="1" applyFill="1" applyBorder="1" applyAlignment="1">
      <alignment horizontal="left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10" fillId="5" borderId="2" xfId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wrapText="1"/>
    </xf>
    <xf numFmtId="0" fontId="12" fillId="0" borderId="29" xfId="0" applyFont="1" applyBorder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/>
    </xf>
  </cellXfs>
  <cellStyles count="4">
    <cellStyle name="Normal" xfId="0" builtinId="0"/>
    <cellStyle name="Normal_ETSAV" xfId="3"/>
    <cellStyle name="Percentual 2" xfId="2"/>
    <cellStyle name="Títol 3" xfId="1" builtin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Gràfics!$L$128</c:f>
              <c:strCache>
                <c:ptCount val="1"/>
                <c:pt idx="0">
                  <c:v>Grau en Estudis d'Arquitectura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Gràfics!$J$129:$K$136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Me l'han recomanada - la família</c:v>
                  </c:pt>
                  <c:pt idx="3">
                    <c:v>Me l'han recomanada - estudiants o antics estudiants de la UPC</c:v>
                  </c:pt>
                  <c:pt idx="4">
                    <c:v>Me l'han recomanada - 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Gràfics!$L$129:$L$136</c:f>
              <c:numCache>
                <c:formatCode>General</c:formatCode>
                <c:ptCount val="8"/>
                <c:pt idx="0">
                  <c:v>5.1724137931034482E-2</c:v>
                </c:pt>
                <c:pt idx="1">
                  <c:v>0.20689655172413793</c:v>
                </c:pt>
                <c:pt idx="2">
                  <c:v>0.20689655172413793</c:v>
                </c:pt>
                <c:pt idx="3">
                  <c:v>0.53448275862068961</c:v>
                </c:pt>
                <c:pt idx="4">
                  <c:v>0.17241379310344829</c:v>
                </c:pt>
                <c:pt idx="5">
                  <c:v>0.20689655172413793</c:v>
                </c:pt>
                <c:pt idx="6">
                  <c:v>3.4482758620689655E-2</c:v>
                </c:pt>
                <c:pt idx="7">
                  <c:v>5.1724137931034482E-2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741248"/>
        <c:axId val="116742784"/>
        <c:axId val="0"/>
      </c:bar3DChart>
      <c:catAx>
        <c:axId val="116741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6742784"/>
        <c:crosses val="autoZero"/>
        <c:auto val="1"/>
        <c:lblAlgn val="ctr"/>
        <c:lblOffset val="100"/>
        <c:noMultiLvlLbl val="0"/>
      </c:catAx>
      <c:valAx>
        <c:axId val="116742784"/>
        <c:scaling>
          <c:orientation val="minMax"/>
          <c:max val="1"/>
        </c:scaling>
        <c:delete val="1"/>
        <c:axPos val="l"/>
        <c:numFmt formatCode="General" sourceLinked="1"/>
        <c:majorTickMark val="out"/>
        <c:minorTickMark val="none"/>
        <c:tickLblPos val="nextTo"/>
        <c:crossAx val="11674124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Gràfics!$L$128</c:f>
              <c:strCache>
                <c:ptCount val="1"/>
                <c:pt idx="0">
                  <c:v>Grau en Estudis d'Arquitectura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Gràfics!$J$129:$K$136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Me l'han recomanada - la família</c:v>
                  </c:pt>
                  <c:pt idx="3">
                    <c:v>Me l'han recomanada - estudiants o antics estudiants de la UPC</c:v>
                  </c:pt>
                  <c:pt idx="4">
                    <c:v>Me l'han recomanada - 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Gràfics!$L$129:$L$136</c:f>
              <c:numCache>
                <c:formatCode>General</c:formatCode>
                <c:ptCount val="8"/>
                <c:pt idx="0">
                  <c:v>5.1724137931034482E-2</c:v>
                </c:pt>
                <c:pt idx="1">
                  <c:v>0.20689655172413793</c:v>
                </c:pt>
                <c:pt idx="2">
                  <c:v>0.20689655172413793</c:v>
                </c:pt>
                <c:pt idx="3">
                  <c:v>0.53448275862068961</c:v>
                </c:pt>
                <c:pt idx="4">
                  <c:v>0.17241379310344829</c:v>
                </c:pt>
                <c:pt idx="5">
                  <c:v>0.20689655172413793</c:v>
                </c:pt>
                <c:pt idx="6">
                  <c:v>3.4482758620689655E-2</c:v>
                </c:pt>
                <c:pt idx="7">
                  <c:v>5.1724137931034482E-2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7616512"/>
        <c:axId val="78393728"/>
        <c:axId val="0"/>
      </c:bar3DChart>
      <c:catAx>
        <c:axId val="147616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8393728"/>
        <c:crosses val="autoZero"/>
        <c:auto val="1"/>
        <c:lblAlgn val="ctr"/>
        <c:lblOffset val="100"/>
        <c:noMultiLvlLbl val="0"/>
      </c:catAx>
      <c:valAx>
        <c:axId val="78393728"/>
        <c:scaling>
          <c:orientation val="minMax"/>
          <c:max val="1"/>
        </c:scaling>
        <c:delete val="1"/>
        <c:axPos val="l"/>
        <c:numFmt formatCode="General" sourceLinked="1"/>
        <c:majorTickMark val="out"/>
        <c:minorTickMark val="none"/>
        <c:tickLblPos val="nextTo"/>
        <c:crossAx val="1476165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Comparativa!$Y$124</c:f>
              <c:strCache>
                <c:ptCount val="1"/>
                <c:pt idx="0">
                  <c:v>Grau en Estudis d'Arquitectura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Comparativa!$W$125:$X$132</c:f>
              <c:multiLvlStrCache>
                <c:ptCount val="8"/>
                <c:lvl>
                  <c:pt idx="0">
                    <c:v>Crec que és la única que ofereix aquests estudis </c:v>
                  </c:pt>
                  <c:pt idx="1">
                    <c:v>Per què és una universitat pública</c:v>
                  </c:pt>
                  <c:pt idx="2">
                    <c:v>     La família</c:v>
                  </c:pt>
                  <c:pt idx="3">
                    <c:v>     Estudiants o antics estudiants de la UPC</c:v>
                  </c:pt>
                  <c:pt idx="4">
                    <c:v>     El professorat</c:v>
                  </c:pt>
                  <c:pt idx="5">
                    <c:v>Per la facilitat d'accés (proximitat, bona comunicació...)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Comparativa!$Y$125:$Y$132</c:f>
              <c:numCache>
                <c:formatCode>0.00%</c:formatCode>
                <c:ptCount val="8"/>
                <c:pt idx="0">
                  <c:v>5.3999999999999999E-2</c:v>
                </c:pt>
                <c:pt idx="1">
                  <c:v>0.29699999999999999</c:v>
                </c:pt>
                <c:pt idx="2">
                  <c:v>0.108</c:v>
                </c:pt>
                <c:pt idx="3">
                  <c:v>0.48599999999999999</c:v>
                </c:pt>
                <c:pt idx="4">
                  <c:v>0.108</c:v>
                </c:pt>
                <c:pt idx="5">
                  <c:v>0.32400000000000001</c:v>
                </c:pt>
                <c:pt idx="6">
                  <c:v>8.1000000000000003E-2</c:v>
                </c:pt>
                <c:pt idx="7">
                  <c:v>8.1000000000000003E-2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8403072"/>
        <c:axId val="78404608"/>
        <c:axId val="0"/>
      </c:bar3DChart>
      <c:catAx>
        <c:axId val="78403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8404608"/>
        <c:crosses val="autoZero"/>
        <c:auto val="1"/>
        <c:lblAlgn val="ctr"/>
        <c:lblOffset val="100"/>
        <c:noMultiLvlLbl val="0"/>
      </c:catAx>
      <c:valAx>
        <c:axId val="78404608"/>
        <c:scaling>
          <c:orientation val="minMax"/>
          <c:max val="1"/>
        </c:scaling>
        <c:delete val="1"/>
        <c:axPos val="l"/>
        <c:numFmt formatCode="0.00%" sourceLinked="1"/>
        <c:majorTickMark val="out"/>
        <c:minorTickMark val="none"/>
        <c:tickLblPos val="nextTo"/>
        <c:crossAx val="784030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13" Type="http://schemas.openxmlformats.org/officeDocument/2006/relationships/image" Target="../media/image7.png"/><Relationship Id="rId18" Type="http://schemas.openxmlformats.org/officeDocument/2006/relationships/image" Target="../media/image17.png"/><Relationship Id="rId3" Type="http://schemas.openxmlformats.org/officeDocument/2006/relationships/image" Target="../media/image11.png"/><Relationship Id="rId7" Type="http://schemas.openxmlformats.org/officeDocument/2006/relationships/image" Target="../media/image14.png"/><Relationship Id="rId12" Type="http://schemas.openxmlformats.org/officeDocument/2006/relationships/image" Target="../media/image1.png"/><Relationship Id="rId17" Type="http://schemas.openxmlformats.org/officeDocument/2006/relationships/image" Target="../media/image8.png"/><Relationship Id="rId2" Type="http://schemas.openxmlformats.org/officeDocument/2006/relationships/image" Target="../media/image10.png"/><Relationship Id="rId16" Type="http://schemas.openxmlformats.org/officeDocument/2006/relationships/image" Target="../media/image4.png"/><Relationship Id="rId1" Type="http://schemas.openxmlformats.org/officeDocument/2006/relationships/image" Target="../media/image9.png"/><Relationship Id="rId6" Type="http://schemas.openxmlformats.org/officeDocument/2006/relationships/chart" Target="../charts/chart2.xml"/><Relationship Id="rId11" Type="http://schemas.openxmlformats.org/officeDocument/2006/relationships/image" Target="../media/image3.png"/><Relationship Id="rId5" Type="http://schemas.openxmlformats.org/officeDocument/2006/relationships/image" Target="../media/image13.png"/><Relationship Id="rId15" Type="http://schemas.openxmlformats.org/officeDocument/2006/relationships/image" Target="../media/image5.png"/><Relationship Id="rId10" Type="http://schemas.openxmlformats.org/officeDocument/2006/relationships/chart" Target="../charts/chart3.xml"/><Relationship Id="rId4" Type="http://schemas.openxmlformats.org/officeDocument/2006/relationships/image" Target="../media/image12.png"/><Relationship Id="rId9" Type="http://schemas.openxmlformats.org/officeDocument/2006/relationships/image" Target="../media/image16.png"/><Relationship Id="rId1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126</xdr:row>
      <xdr:rowOff>76200</xdr:rowOff>
    </xdr:from>
    <xdr:to>
      <xdr:col>1</xdr:col>
      <xdr:colOff>38100</xdr:colOff>
      <xdr:row>126</xdr:row>
      <xdr:rowOff>76200</xdr:rowOff>
    </xdr:to>
    <xdr:cxnSp macro="">
      <xdr:nvCxnSpPr>
        <xdr:cNvPr id="3" name="Connector recte 2"/>
        <xdr:cNvCxnSpPr/>
      </xdr:nvCxnSpPr>
      <xdr:spPr>
        <a:xfrm flipH="1">
          <a:off x="285750" y="31489650"/>
          <a:ext cx="2000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266700</xdr:colOff>
      <xdr:row>126</xdr:row>
      <xdr:rowOff>76200</xdr:rowOff>
    </xdr:from>
    <xdr:to>
      <xdr:col>0</xdr:col>
      <xdr:colOff>276225</xdr:colOff>
      <xdr:row>130</xdr:row>
      <xdr:rowOff>285750</xdr:rowOff>
    </xdr:to>
    <xdr:cxnSp macro="">
      <xdr:nvCxnSpPr>
        <xdr:cNvPr id="5" name="Connector recte 4"/>
        <xdr:cNvCxnSpPr/>
      </xdr:nvCxnSpPr>
      <xdr:spPr>
        <a:xfrm flipH="1">
          <a:off x="266700" y="31489650"/>
          <a:ext cx="9525" cy="9810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276225</xdr:colOff>
      <xdr:row>130</xdr:row>
      <xdr:rowOff>295275</xdr:rowOff>
    </xdr:from>
    <xdr:to>
      <xdr:col>1</xdr:col>
      <xdr:colOff>38100</xdr:colOff>
      <xdr:row>130</xdr:row>
      <xdr:rowOff>295275</xdr:rowOff>
    </xdr:to>
    <xdr:cxnSp macro="">
      <xdr:nvCxnSpPr>
        <xdr:cNvPr id="7" name="Connector de fletxa recta 6"/>
        <xdr:cNvCxnSpPr/>
      </xdr:nvCxnSpPr>
      <xdr:spPr>
        <a:xfrm>
          <a:off x="276225" y="32480250"/>
          <a:ext cx="20955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5</xdr:row>
      <xdr:rowOff>0</xdr:rowOff>
    </xdr:from>
    <xdr:to>
      <xdr:col>7</xdr:col>
      <xdr:colOff>76200</xdr:colOff>
      <xdr:row>7</xdr:row>
      <xdr:rowOff>38100</xdr:rowOff>
    </xdr:to>
    <xdr:sp macro="" textlink="">
      <xdr:nvSpPr>
        <xdr:cNvPr id="12" name="QuadreDeText 11"/>
        <xdr:cNvSpPr txBox="1"/>
      </xdr:nvSpPr>
      <xdr:spPr>
        <a:xfrm>
          <a:off x="1600200" y="152400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2</xdr:col>
      <xdr:colOff>266700</xdr:colOff>
      <xdr:row>32</xdr:row>
      <xdr:rowOff>180975</xdr:rowOff>
    </xdr:from>
    <xdr:to>
      <xdr:col>6</xdr:col>
      <xdr:colOff>571500</xdr:colOff>
      <xdr:row>35</xdr:row>
      <xdr:rowOff>28575</xdr:rowOff>
    </xdr:to>
    <xdr:sp macro="" textlink="">
      <xdr:nvSpPr>
        <xdr:cNvPr id="13" name="QuadreDeText 12"/>
        <xdr:cNvSpPr txBox="1"/>
      </xdr:nvSpPr>
      <xdr:spPr>
        <a:xfrm>
          <a:off x="1485900" y="684847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>
    <xdr:from>
      <xdr:col>1</xdr:col>
      <xdr:colOff>0</xdr:colOff>
      <xdr:row>62</xdr:row>
      <xdr:rowOff>0</xdr:rowOff>
    </xdr:from>
    <xdr:to>
      <xdr:col>10</xdr:col>
      <xdr:colOff>295275</xdr:colOff>
      <xdr:row>64</xdr:row>
      <xdr:rowOff>38100</xdr:rowOff>
    </xdr:to>
    <xdr:sp macro="" textlink="">
      <xdr:nvSpPr>
        <xdr:cNvPr id="15" name="QuadreDeText 14"/>
        <xdr:cNvSpPr txBox="1"/>
      </xdr:nvSpPr>
      <xdr:spPr>
        <a:xfrm>
          <a:off x="609600" y="17335500"/>
          <a:ext cx="57816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>
    <xdr:from>
      <xdr:col>1</xdr:col>
      <xdr:colOff>0</xdr:colOff>
      <xdr:row>90</xdr:row>
      <xdr:rowOff>0</xdr:rowOff>
    </xdr:from>
    <xdr:to>
      <xdr:col>9</xdr:col>
      <xdr:colOff>95250</xdr:colOff>
      <xdr:row>92</xdr:row>
      <xdr:rowOff>38100</xdr:rowOff>
    </xdr:to>
    <xdr:sp macro="" textlink="">
      <xdr:nvSpPr>
        <xdr:cNvPr id="16" name="QuadreDeText 15"/>
        <xdr:cNvSpPr txBox="1"/>
      </xdr:nvSpPr>
      <xdr:spPr>
        <a:xfrm>
          <a:off x="609600" y="22669500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1</xdr:col>
      <xdr:colOff>0</xdr:colOff>
      <xdr:row>118</xdr:row>
      <xdr:rowOff>0</xdr:rowOff>
    </xdr:from>
    <xdr:to>
      <xdr:col>9</xdr:col>
      <xdr:colOff>361950</xdr:colOff>
      <xdr:row>122</xdr:row>
      <xdr:rowOff>161925</xdr:rowOff>
    </xdr:to>
    <xdr:sp macro="" textlink="">
      <xdr:nvSpPr>
        <xdr:cNvPr id="17" name="QuadreDeText 16"/>
        <xdr:cNvSpPr txBox="1"/>
      </xdr:nvSpPr>
      <xdr:spPr>
        <a:xfrm>
          <a:off x="609600" y="28003500"/>
          <a:ext cx="5238750" cy="9239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1</xdr:col>
      <xdr:colOff>0</xdr:colOff>
      <xdr:row>145</xdr:row>
      <xdr:rowOff>0</xdr:rowOff>
    </xdr:from>
    <xdr:to>
      <xdr:col>8</xdr:col>
      <xdr:colOff>438150</xdr:colOff>
      <xdr:row>149</xdr:row>
      <xdr:rowOff>9525</xdr:rowOff>
    </xdr:to>
    <xdr:sp macro="" textlink="">
      <xdr:nvSpPr>
        <xdr:cNvPr id="18" name="QuadreDeText 17"/>
        <xdr:cNvSpPr txBox="1"/>
      </xdr:nvSpPr>
      <xdr:spPr>
        <a:xfrm>
          <a:off x="609600" y="2819400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d'orientació dels estudis de la UPC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1</xdr:col>
      <xdr:colOff>0</xdr:colOff>
      <xdr:row>174</xdr:row>
      <xdr:rowOff>0</xdr:rowOff>
    </xdr:from>
    <xdr:to>
      <xdr:col>7</xdr:col>
      <xdr:colOff>590550</xdr:colOff>
      <xdr:row>177</xdr:row>
      <xdr:rowOff>85725</xdr:rowOff>
    </xdr:to>
    <xdr:sp macro="" textlink="">
      <xdr:nvSpPr>
        <xdr:cNvPr id="21" name="QuadreDeText 20"/>
        <xdr:cNvSpPr txBox="1"/>
      </xdr:nvSpPr>
      <xdr:spPr>
        <a:xfrm>
          <a:off x="609600" y="33718500"/>
          <a:ext cx="4248150" cy="6572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 d'orientació</a:t>
          </a:r>
          <a:endParaRPr lang="ca-ES" sz="1100" b="1"/>
        </a:p>
      </xdr:txBody>
    </xdr:sp>
    <xdr:clientData/>
  </xdr:twoCellAnchor>
  <xdr:twoCellAnchor>
    <xdr:from>
      <xdr:col>0</xdr:col>
      <xdr:colOff>600075</xdr:colOff>
      <xdr:row>201</xdr:row>
      <xdr:rowOff>95250</xdr:rowOff>
    </xdr:from>
    <xdr:to>
      <xdr:col>8</xdr:col>
      <xdr:colOff>428625</xdr:colOff>
      <xdr:row>205</xdr:row>
      <xdr:rowOff>19050</xdr:rowOff>
    </xdr:to>
    <xdr:sp macro="" textlink="">
      <xdr:nvSpPr>
        <xdr:cNvPr id="22" name="QuadreDeText 21"/>
        <xdr:cNvSpPr txBox="1"/>
      </xdr:nvSpPr>
      <xdr:spPr>
        <a:xfrm>
          <a:off x="600075" y="38957250"/>
          <a:ext cx="4705350" cy="6858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</a:t>
          </a:r>
          <a:endParaRPr lang="ca-ES" sz="1100" b="1"/>
        </a:p>
      </xdr:txBody>
    </xdr:sp>
    <xdr:clientData/>
  </xdr:twoCellAnchor>
  <xdr:twoCellAnchor>
    <xdr:from>
      <xdr:col>1</xdr:col>
      <xdr:colOff>133350</xdr:colOff>
      <xdr:row>232</xdr:row>
      <xdr:rowOff>19051</xdr:rowOff>
    </xdr:from>
    <xdr:to>
      <xdr:col>8</xdr:col>
      <xdr:colOff>571500</xdr:colOff>
      <xdr:row>236</xdr:row>
      <xdr:rowOff>1</xdr:rowOff>
    </xdr:to>
    <xdr:sp macro="" textlink="">
      <xdr:nvSpPr>
        <xdr:cNvPr id="23" name="QuadreDeText 22"/>
        <xdr:cNvSpPr txBox="1"/>
      </xdr:nvSpPr>
      <xdr:spPr>
        <a:xfrm>
          <a:off x="742950" y="44786551"/>
          <a:ext cx="4705350" cy="74295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Disposes d'algun d'aquests</a:t>
          </a:r>
          <a:r>
            <a:rPr lang="ca-ES" sz="1800" b="1" baseline="0"/>
            <a:t> certificats d'anglès de nivell B2.2?</a:t>
          </a:r>
          <a:endParaRPr lang="ca-ES" sz="1100" b="1"/>
        </a:p>
      </xdr:txBody>
    </xdr:sp>
    <xdr:clientData/>
  </xdr:twoCellAnchor>
  <xdr:twoCellAnchor>
    <xdr:from>
      <xdr:col>0</xdr:col>
      <xdr:colOff>9525</xdr:colOff>
      <xdr:row>121</xdr:row>
      <xdr:rowOff>180975</xdr:rowOff>
    </xdr:from>
    <xdr:to>
      <xdr:col>11</xdr:col>
      <xdr:colOff>247650</xdr:colOff>
      <xdr:row>144</xdr:row>
      <xdr:rowOff>167100</xdr:rowOff>
    </xdr:to>
    <xdr:graphicFrame macro="">
      <xdr:nvGraphicFramePr>
        <xdr:cNvPr id="30" name="Gràfic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35</xdr:row>
      <xdr:rowOff>0</xdr:rowOff>
    </xdr:from>
    <xdr:to>
      <xdr:col>10</xdr:col>
      <xdr:colOff>504825</xdr:colOff>
      <xdr:row>60</xdr:row>
      <xdr:rowOff>38100</xdr:rowOff>
    </xdr:to>
    <xdr:pic>
      <xdr:nvPicPr>
        <xdr:cNvPr id="20" name="Imatge 1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72390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10</xdr:col>
      <xdr:colOff>504825</xdr:colOff>
      <xdr:row>32</xdr:row>
      <xdr:rowOff>38100</xdr:rowOff>
    </xdr:to>
    <xdr:pic>
      <xdr:nvPicPr>
        <xdr:cNvPr id="24" name="Imatge 2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9050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177</xdr:row>
      <xdr:rowOff>0</xdr:rowOff>
    </xdr:from>
    <xdr:to>
      <xdr:col>10</xdr:col>
      <xdr:colOff>504825</xdr:colOff>
      <xdr:row>202</xdr:row>
      <xdr:rowOff>38100</xdr:rowOff>
    </xdr:to>
    <xdr:pic>
      <xdr:nvPicPr>
        <xdr:cNvPr id="36" name="Imatge 3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342900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533400</xdr:colOff>
      <xdr:row>64</xdr:row>
      <xdr:rowOff>66675</xdr:rowOff>
    </xdr:from>
    <xdr:to>
      <xdr:col>11</xdr:col>
      <xdr:colOff>95250</xdr:colOff>
      <xdr:row>89</xdr:row>
      <xdr:rowOff>104775</xdr:rowOff>
    </xdr:to>
    <xdr:pic>
      <xdr:nvPicPr>
        <xdr:cNvPr id="2" name="Imatge 1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5564"/>
        <a:stretch/>
      </xdr:blipFill>
      <xdr:spPr>
        <a:xfrm>
          <a:off x="1143000" y="12830175"/>
          <a:ext cx="5657850" cy="4800600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361950</xdr:colOff>
      <xdr:row>93</xdr:row>
      <xdr:rowOff>0</xdr:rowOff>
    </xdr:from>
    <xdr:to>
      <xdr:col>10</xdr:col>
      <xdr:colOff>504825</xdr:colOff>
      <xdr:row>118</xdr:row>
      <xdr:rowOff>38100</xdr:rowOff>
    </xdr:to>
    <xdr:pic>
      <xdr:nvPicPr>
        <xdr:cNvPr id="4" name="Imatge 3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6042"/>
        <a:stretch/>
      </xdr:blipFill>
      <xdr:spPr>
        <a:xfrm>
          <a:off x="971550" y="18288000"/>
          <a:ext cx="5629275" cy="4800600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149</xdr:row>
      <xdr:rowOff>47625</xdr:rowOff>
    </xdr:from>
    <xdr:to>
      <xdr:col>10</xdr:col>
      <xdr:colOff>447675</xdr:colOff>
      <xdr:row>174</xdr:row>
      <xdr:rowOff>85725</xdr:rowOff>
    </xdr:to>
    <xdr:pic>
      <xdr:nvPicPr>
        <xdr:cNvPr id="5" name="Imatge 4"/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564"/>
        <a:stretch/>
      </xdr:blipFill>
      <xdr:spPr>
        <a:xfrm>
          <a:off x="885825" y="29003625"/>
          <a:ext cx="5657850" cy="4800600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205</xdr:row>
      <xdr:rowOff>0</xdr:rowOff>
    </xdr:from>
    <xdr:to>
      <xdr:col>10</xdr:col>
      <xdr:colOff>542925</xdr:colOff>
      <xdr:row>230</xdr:row>
      <xdr:rowOff>0</xdr:rowOff>
    </xdr:to>
    <xdr:pic>
      <xdr:nvPicPr>
        <xdr:cNvPr id="8" name="Imatge 7"/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5529" b="4215"/>
        <a:stretch/>
      </xdr:blipFill>
      <xdr:spPr>
        <a:xfrm>
          <a:off x="942975" y="39624000"/>
          <a:ext cx="5695950" cy="4762500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236</xdr:row>
      <xdr:rowOff>0</xdr:rowOff>
    </xdr:from>
    <xdr:to>
      <xdr:col>10</xdr:col>
      <xdr:colOff>504825</xdr:colOff>
      <xdr:row>259</xdr:row>
      <xdr:rowOff>95250</xdr:rowOff>
    </xdr:to>
    <xdr:pic>
      <xdr:nvPicPr>
        <xdr:cNvPr id="9" name="Imatge 8"/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5564" b="6746"/>
        <a:stretch/>
      </xdr:blipFill>
      <xdr:spPr>
        <a:xfrm>
          <a:off x="942975" y="45529500"/>
          <a:ext cx="5657850" cy="4476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9</xdr:col>
      <xdr:colOff>504825</xdr:colOff>
      <xdr:row>32</xdr:row>
      <xdr:rowOff>38100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69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19</xdr:col>
      <xdr:colOff>466725</xdr:colOff>
      <xdr:row>32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8669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247650</xdr:colOff>
      <xdr:row>5</xdr:row>
      <xdr:rowOff>0</xdr:rowOff>
    </xdr:from>
    <xdr:to>
      <xdr:col>5</xdr:col>
      <xdr:colOff>552450</xdr:colOff>
      <xdr:row>7</xdr:row>
      <xdr:rowOff>38100</xdr:rowOff>
    </xdr:to>
    <xdr:sp macro="" textlink="">
      <xdr:nvSpPr>
        <xdr:cNvPr id="4" name="QuadreDeText 3"/>
        <xdr:cNvSpPr txBox="1"/>
      </xdr:nvSpPr>
      <xdr:spPr>
        <a:xfrm>
          <a:off x="857250" y="148590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11</xdr:col>
      <xdr:colOff>190500</xdr:colOff>
      <xdr:row>5</xdr:row>
      <xdr:rowOff>0</xdr:rowOff>
    </xdr:from>
    <xdr:to>
      <xdr:col>15</xdr:col>
      <xdr:colOff>495300</xdr:colOff>
      <xdr:row>7</xdr:row>
      <xdr:rowOff>38100</xdr:rowOff>
    </xdr:to>
    <xdr:sp macro="" textlink="">
      <xdr:nvSpPr>
        <xdr:cNvPr id="5" name="QuadreDeText 4"/>
        <xdr:cNvSpPr txBox="1"/>
      </xdr:nvSpPr>
      <xdr:spPr>
        <a:xfrm>
          <a:off x="6896100" y="148590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9</xdr:col>
      <xdr:colOff>504825</xdr:colOff>
      <xdr:row>59</xdr:row>
      <xdr:rowOff>38100</xdr:rowOff>
    </xdr:to>
    <xdr:pic>
      <xdr:nvPicPr>
        <xdr:cNvPr id="6" name="Imatg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010400"/>
          <a:ext cx="5991225" cy="4800600"/>
        </a:xfrm>
        <a:prstGeom prst="rect">
          <a:avLst/>
        </a:prstGeom>
      </xdr:spPr>
    </xdr:pic>
    <xdr:clientData/>
  </xdr:twoCellAnchor>
  <xdr:twoCellAnchor>
    <xdr:from>
      <xdr:col>1</xdr:col>
      <xdr:colOff>209550</xdr:colOff>
      <xdr:row>32</xdr:row>
      <xdr:rowOff>47625</xdr:rowOff>
    </xdr:from>
    <xdr:to>
      <xdr:col>5</xdr:col>
      <xdr:colOff>514350</xdr:colOff>
      <xdr:row>34</xdr:row>
      <xdr:rowOff>85725</xdr:rowOff>
    </xdr:to>
    <xdr:sp macro="" textlink="">
      <xdr:nvSpPr>
        <xdr:cNvPr id="8" name="QuadreDeText 7"/>
        <xdr:cNvSpPr txBox="1"/>
      </xdr:nvSpPr>
      <xdr:spPr>
        <a:xfrm>
          <a:off x="819150" y="667702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>
    <xdr:from>
      <xdr:col>11</xdr:col>
      <xdr:colOff>247650</xdr:colOff>
      <xdr:row>32</xdr:row>
      <xdr:rowOff>28575</xdr:rowOff>
    </xdr:from>
    <xdr:to>
      <xdr:col>15</xdr:col>
      <xdr:colOff>552450</xdr:colOff>
      <xdr:row>34</xdr:row>
      <xdr:rowOff>66675</xdr:rowOff>
    </xdr:to>
    <xdr:sp macro="" textlink="">
      <xdr:nvSpPr>
        <xdr:cNvPr id="9" name="QuadreDeText 8"/>
        <xdr:cNvSpPr txBox="1"/>
      </xdr:nvSpPr>
      <xdr:spPr>
        <a:xfrm>
          <a:off x="6953250" y="665797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 editAs="oneCell">
    <xdr:from>
      <xdr:col>0</xdr:col>
      <xdr:colOff>371475</xdr:colOff>
      <xdr:row>63</xdr:row>
      <xdr:rowOff>0</xdr:rowOff>
    </xdr:from>
    <xdr:to>
      <xdr:col>9</xdr:col>
      <xdr:colOff>504825</xdr:colOff>
      <xdr:row>88</xdr:row>
      <xdr:rowOff>38100</xdr:rowOff>
    </xdr:to>
    <xdr:pic>
      <xdr:nvPicPr>
        <xdr:cNvPr id="14" name="Imatge 13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6200"/>
        <a:stretch/>
      </xdr:blipFill>
      <xdr:spPr>
        <a:xfrm>
          <a:off x="371475" y="12534900"/>
          <a:ext cx="5619750" cy="4800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9</xdr:col>
      <xdr:colOff>295275</xdr:colOff>
      <xdr:row>63</xdr:row>
      <xdr:rowOff>38100</xdr:rowOff>
    </xdr:to>
    <xdr:sp macro="" textlink="">
      <xdr:nvSpPr>
        <xdr:cNvPr id="16" name="QuadreDeText 15"/>
        <xdr:cNvSpPr txBox="1"/>
      </xdr:nvSpPr>
      <xdr:spPr>
        <a:xfrm>
          <a:off x="0" y="16916400"/>
          <a:ext cx="57816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61</xdr:row>
      <xdr:rowOff>0</xdr:rowOff>
    </xdr:from>
    <xdr:to>
      <xdr:col>19</xdr:col>
      <xdr:colOff>295275</xdr:colOff>
      <xdr:row>63</xdr:row>
      <xdr:rowOff>38100</xdr:rowOff>
    </xdr:to>
    <xdr:sp macro="" textlink="">
      <xdr:nvSpPr>
        <xdr:cNvPr id="18" name="QuadreDeText 17"/>
        <xdr:cNvSpPr txBox="1"/>
      </xdr:nvSpPr>
      <xdr:spPr>
        <a:xfrm>
          <a:off x="6096000" y="16916400"/>
          <a:ext cx="57816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 editAs="oneCell">
    <xdr:from>
      <xdr:col>0</xdr:col>
      <xdr:colOff>333375</xdr:colOff>
      <xdr:row>90</xdr:row>
      <xdr:rowOff>0</xdr:rowOff>
    </xdr:from>
    <xdr:to>
      <xdr:col>9</xdr:col>
      <xdr:colOff>504825</xdr:colOff>
      <xdr:row>115</xdr:row>
      <xdr:rowOff>38100</xdr:rowOff>
    </xdr:to>
    <xdr:pic>
      <xdr:nvPicPr>
        <xdr:cNvPr id="19" name="Imatge 18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5564"/>
        <a:stretch/>
      </xdr:blipFill>
      <xdr:spPr>
        <a:xfrm>
          <a:off x="333375" y="17678400"/>
          <a:ext cx="5657850" cy="4800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8</xdr:col>
      <xdr:colOff>95250</xdr:colOff>
      <xdr:row>90</xdr:row>
      <xdr:rowOff>38100</xdr:rowOff>
    </xdr:to>
    <xdr:sp macro="" textlink="">
      <xdr:nvSpPr>
        <xdr:cNvPr id="21" name="QuadreDeText 20"/>
        <xdr:cNvSpPr txBox="1"/>
      </xdr:nvSpPr>
      <xdr:spPr>
        <a:xfrm>
          <a:off x="0" y="22059900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88</xdr:row>
      <xdr:rowOff>0</xdr:rowOff>
    </xdr:from>
    <xdr:to>
      <xdr:col>18</xdr:col>
      <xdr:colOff>95250</xdr:colOff>
      <xdr:row>90</xdr:row>
      <xdr:rowOff>38100</xdr:rowOff>
    </xdr:to>
    <xdr:sp macro="" textlink="">
      <xdr:nvSpPr>
        <xdr:cNvPr id="22" name="QuadreDeText 21"/>
        <xdr:cNvSpPr txBox="1"/>
      </xdr:nvSpPr>
      <xdr:spPr>
        <a:xfrm>
          <a:off x="6096000" y="22059900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115</xdr:row>
      <xdr:rowOff>0</xdr:rowOff>
    </xdr:from>
    <xdr:to>
      <xdr:col>8</xdr:col>
      <xdr:colOff>361950</xdr:colOff>
      <xdr:row>119</xdr:row>
      <xdr:rowOff>161925</xdr:rowOff>
    </xdr:to>
    <xdr:sp macro="" textlink="">
      <xdr:nvSpPr>
        <xdr:cNvPr id="23" name="QuadreDeText 22"/>
        <xdr:cNvSpPr txBox="1"/>
      </xdr:nvSpPr>
      <xdr:spPr>
        <a:xfrm>
          <a:off x="0" y="27203400"/>
          <a:ext cx="5238750" cy="9239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115</xdr:row>
      <xdr:rowOff>0</xdr:rowOff>
    </xdr:from>
    <xdr:to>
      <xdr:col>18</xdr:col>
      <xdr:colOff>361950</xdr:colOff>
      <xdr:row>119</xdr:row>
      <xdr:rowOff>161925</xdr:rowOff>
    </xdr:to>
    <xdr:sp macro="" textlink="">
      <xdr:nvSpPr>
        <xdr:cNvPr id="24" name="QuadreDeText 23"/>
        <xdr:cNvSpPr txBox="1"/>
      </xdr:nvSpPr>
      <xdr:spPr>
        <a:xfrm>
          <a:off x="6096000" y="27203400"/>
          <a:ext cx="5238750" cy="9239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120</xdr:row>
      <xdr:rowOff>0</xdr:rowOff>
    </xdr:from>
    <xdr:to>
      <xdr:col>18</xdr:col>
      <xdr:colOff>523200</xdr:colOff>
      <xdr:row>138</xdr:row>
      <xdr:rowOff>171000</xdr:rowOff>
    </xdr:to>
    <xdr:graphicFrame macro="">
      <xdr:nvGraphicFramePr>
        <xdr:cNvPr id="25" name="Gràfic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352425</xdr:colOff>
      <xdr:row>143</xdr:row>
      <xdr:rowOff>0</xdr:rowOff>
    </xdr:from>
    <xdr:to>
      <xdr:col>9</xdr:col>
      <xdr:colOff>504825</xdr:colOff>
      <xdr:row>168</xdr:row>
      <xdr:rowOff>38100</xdr:rowOff>
    </xdr:to>
    <xdr:pic>
      <xdr:nvPicPr>
        <xdr:cNvPr id="26" name="Imatge 25"/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882"/>
        <a:stretch/>
      </xdr:blipFill>
      <xdr:spPr>
        <a:xfrm>
          <a:off x="352425" y="27774900"/>
          <a:ext cx="5638800" cy="4800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7</xdr:col>
      <xdr:colOff>438150</xdr:colOff>
      <xdr:row>143</xdr:row>
      <xdr:rowOff>9525</xdr:rowOff>
    </xdr:to>
    <xdr:sp macro="" textlink="">
      <xdr:nvSpPr>
        <xdr:cNvPr id="28" name="QuadreDeText 27"/>
        <xdr:cNvSpPr txBox="1"/>
      </xdr:nvSpPr>
      <xdr:spPr>
        <a:xfrm>
          <a:off x="0" y="3177540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d'orientació dels estudis de la UPC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139</xdr:row>
      <xdr:rowOff>0</xdr:rowOff>
    </xdr:from>
    <xdr:to>
      <xdr:col>17</xdr:col>
      <xdr:colOff>438150</xdr:colOff>
      <xdr:row>143</xdr:row>
      <xdr:rowOff>9525</xdr:rowOff>
    </xdr:to>
    <xdr:sp macro="" textlink="">
      <xdr:nvSpPr>
        <xdr:cNvPr id="29" name="QuadreDeText 28"/>
        <xdr:cNvSpPr txBox="1"/>
      </xdr:nvSpPr>
      <xdr:spPr>
        <a:xfrm>
          <a:off x="6096000" y="3177540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d'orientació dels estudis de la UPC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170</xdr:row>
      <xdr:rowOff>0</xdr:rowOff>
    </xdr:from>
    <xdr:to>
      <xdr:col>9</xdr:col>
      <xdr:colOff>504825</xdr:colOff>
      <xdr:row>195</xdr:row>
      <xdr:rowOff>38100</xdr:rowOff>
    </xdr:to>
    <xdr:pic>
      <xdr:nvPicPr>
        <xdr:cNvPr id="30" name="Imatge 2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37680900"/>
          <a:ext cx="5991225" cy="4800600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168</xdr:row>
      <xdr:rowOff>104776</xdr:rowOff>
    </xdr:from>
    <xdr:to>
      <xdr:col>7</xdr:col>
      <xdr:colOff>209550</xdr:colOff>
      <xdr:row>170</xdr:row>
      <xdr:rowOff>47626</xdr:rowOff>
    </xdr:to>
    <xdr:sp macro="" textlink="">
      <xdr:nvSpPr>
        <xdr:cNvPr id="32" name="QuadreDeText 31"/>
        <xdr:cNvSpPr txBox="1"/>
      </xdr:nvSpPr>
      <xdr:spPr>
        <a:xfrm>
          <a:off x="228600" y="37404676"/>
          <a:ext cx="4248150" cy="32385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 d'orientació</a:t>
          </a:r>
          <a:endParaRPr lang="ca-ES" sz="1100" b="1"/>
        </a:p>
      </xdr:txBody>
    </xdr:sp>
    <xdr:clientData/>
  </xdr:twoCellAnchor>
  <xdr:twoCellAnchor>
    <xdr:from>
      <xdr:col>10</xdr:col>
      <xdr:colOff>438150</xdr:colOff>
      <xdr:row>168</xdr:row>
      <xdr:rowOff>19050</xdr:rowOff>
    </xdr:from>
    <xdr:to>
      <xdr:col>17</xdr:col>
      <xdr:colOff>419100</xdr:colOff>
      <xdr:row>169</xdr:row>
      <xdr:rowOff>152400</xdr:rowOff>
    </xdr:to>
    <xdr:sp macro="" textlink="">
      <xdr:nvSpPr>
        <xdr:cNvPr id="33" name="QuadreDeText 32"/>
        <xdr:cNvSpPr txBox="1"/>
      </xdr:nvSpPr>
      <xdr:spPr>
        <a:xfrm>
          <a:off x="6534150" y="37318950"/>
          <a:ext cx="4248150" cy="32385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 d'orientació</a:t>
          </a:r>
          <a:endParaRPr lang="ca-ES" sz="1100" b="1"/>
        </a:p>
      </xdr:txBody>
    </xdr:sp>
    <xdr:clientData/>
  </xdr:twoCellAnchor>
  <xdr:twoCellAnchor editAs="oneCell">
    <xdr:from>
      <xdr:col>0</xdr:col>
      <xdr:colOff>361950</xdr:colOff>
      <xdr:row>197</xdr:row>
      <xdr:rowOff>0</xdr:rowOff>
    </xdr:from>
    <xdr:to>
      <xdr:col>9</xdr:col>
      <xdr:colOff>504825</xdr:colOff>
      <xdr:row>221</xdr:row>
      <xdr:rowOff>0</xdr:rowOff>
    </xdr:to>
    <xdr:pic>
      <xdr:nvPicPr>
        <xdr:cNvPr id="34" name="Imatge 33"/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6042" b="4762"/>
        <a:stretch/>
      </xdr:blipFill>
      <xdr:spPr>
        <a:xfrm>
          <a:off x="361950" y="38061900"/>
          <a:ext cx="5629275" cy="4572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7</xdr:col>
      <xdr:colOff>438150</xdr:colOff>
      <xdr:row>197</xdr:row>
      <xdr:rowOff>38100</xdr:rowOff>
    </xdr:to>
    <xdr:sp macro="" textlink="">
      <xdr:nvSpPr>
        <xdr:cNvPr id="36" name="QuadreDeText 35"/>
        <xdr:cNvSpPr txBox="1"/>
      </xdr:nvSpPr>
      <xdr:spPr>
        <a:xfrm>
          <a:off x="0" y="42443400"/>
          <a:ext cx="47053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195</xdr:row>
      <xdr:rowOff>0</xdr:rowOff>
    </xdr:from>
    <xdr:to>
      <xdr:col>17</xdr:col>
      <xdr:colOff>438150</xdr:colOff>
      <xdr:row>197</xdr:row>
      <xdr:rowOff>38100</xdr:rowOff>
    </xdr:to>
    <xdr:sp macro="" textlink="">
      <xdr:nvSpPr>
        <xdr:cNvPr id="37" name="QuadreDeText 36"/>
        <xdr:cNvSpPr txBox="1"/>
      </xdr:nvSpPr>
      <xdr:spPr>
        <a:xfrm>
          <a:off x="6096000" y="42443400"/>
          <a:ext cx="47053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120</xdr:row>
      <xdr:rowOff>0</xdr:rowOff>
    </xdr:from>
    <xdr:to>
      <xdr:col>8</xdr:col>
      <xdr:colOff>523200</xdr:colOff>
      <xdr:row>138</xdr:row>
      <xdr:rowOff>171000</xdr:rowOff>
    </xdr:to>
    <xdr:graphicFrame macro="">
      <xdr:nvGraphicFramePr>
        <xdr:cNvPr id="38" name="Gràfic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10</xdr:col>
      <xdr:colOff>0</xdr:colOff>
      <xdr:row>170</xdr:row>
      <xdr:rowOff>0</xdr:rowOff>
    </xdr:from>
    <xdr:to>
      <xdr:col>19</xdr:col>
      <xdr:colOff>504825</xdr:colOff>
      <xdr:row>195</xdr:row>
      <xdr:rowOff>38100</xdr:rowOff>
    </xdr:to>
    <xdr:pic>
      <xdr:nvPicPr>
        <xdr:cNvPr id="10" name="Imatge 9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096000" y="329184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19</xdr:col>
      <xdr:colOff>504825</xdr:colOff>
      <xdr:row>59</xdr:row>
      <xdr:rowOff>38100</xdr:rowOff>
    </xdr:to>
    <xdr:pic>
      <xdr:nvPicPr>
        <xdr:cNvPr id="40" name="Imatge 3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096000" y="70104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197</xdr:row>
      <xdr:rowOff>0</xdr:rowOff>
    </xdr:from>
    <xdr:to>
      <xdr:col>19</xdr:col>
      <xdr:colOff>542925</xdr:colOff>
      <xdr:row>222</xdr:row>
      <xdr:rowOff>0</xdr:rowOff>
    </xdr:to>
    <xdr:pic>
      <xdr:nvPicPr>
        <xdr:cNvPr id="35" name="Imatge 34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5687" b="4215"/>
        <a:stretch/>
      </xdr:blipFill>
      <xdr:spPr>
        <a:xfrm>
          <a:off x="6438900" y="38061900"/>
          <a:ext cx="5686425" cy="4762500"/>
        </a:xfrm>
        <a:prstGeom prst="rect">
          <a:avLst/>
        </a:prstGeom>
      </xdr:spPr>
    </xdr:pic>
    <xdr:clientData/>
  </xdr:twoCellAnchor>
  <xdr:twoCellAnchor editAs="oneCell">
    <xdr:from>
      <xdr:col>10</xdr:col>
      <xdr:colOff>361950</xdr:colOff>
      <xdr:row>142</xdr:row>
      <xdr:rowOff>180975</xdr:rowOff>
    </xdr:from>
    <xdr:to>
      <xdr:col>19</xdr:col>
      <xdr:colOff>504825</xdr:colOff>
      <xdr:row>168</xdr:row>
      <xdr:rowOff>28575</xdr:rowOff>
    </xdr:to>
    <xdr:pic>
      <xdr:nvPicPr>
        <xdr:cNvPr id="39" name="Imatge 38"/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6042"/>
        <a:stretch/>
      </xdr:blipFill>
      <xdr:spPr>
        <a:xfrm>
          <a:off x="6457950" y="27765375"/>
          <a:ext cx="562927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352425</xdr:colOff>
      <xdr:row>90</xdr:row>
      <xdr:rowOff>0</xdr:rowOff>
    </xdr:from>
    <xdr:to>
      <xdr:col>19</xdr:col>
      <xdr:colOff>504825</xdr:colOff>
      <xdr:row>115</xdr:row>
      <xdr:rowOff>38100</xdr:rowOff>
    </xdr:to>
    <xdr:pic>
      <xdr:nvPicPr>
        <xdr:cNvPr id="42" name="Imatge 41"/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5882"/>
        <a:stretch/>
      </xdr:blipFill>
      <xdr:spPr>
        <a:xfrm>
          <a:off x="6448425" y="17678400"/>
          <a:ext cx="5638800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333375</xdr:colOff>
      <xdr:row>63</xdr:row>
      <xdr:rowOff>0</xdr:rowOff>
    </xdr:from>
    <xdr:to>
      <xdr:col>19</xdr:col>
      <xdr:colOff>504825</xdr:colOff>
      <xdr:row>88</xdr:row>
      <xdr:rowOff>38100</xdr:rowOff>
    </xdr:to>
    <xdr:pic>
      <xdr:nvPicPr>
        <xdr:cNvPr id="45" name="Imatge 44"/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5564"/>
        <a:stretch/>
      </xdr:blipFill>
      <xdr:spPr>
        <a:xfrm>
          <a:off x="6429375" y="12534900"/>
          <a:ext cx="5657850" cy="4800600"/>
        </a:xfrm>
        <a:prstGeom prst="rect">
          <a:avLst/>
        </a:prstGeom>
      </xdr:spPr>
    </xdr:pic>
    <xdr:clientData/>
  </xdr:twoCellAnchor>
  <xdr:twoCellAnchor>
    <xdr:from>
      <xdr:col>10</xdr:col>
      <xdr:colOff>133350</xdr:colOff>
      <xdr:row>224</xdr:row>
      <xdr:rowOff>0</xdr:rowOff>
    </xdr:from>
    <xdr:to>
      <xdr:col>17</xdr:col>
      <xdr:colOff>571500</xdr:colOff>
      <xdr:row>227</xdr:row>
      <xdr:rowOff>171450</xdr:rowOff>
    </xdr:to>
    <xdr:sp macro="" textlink="">
      <xdr:nvSpPr>
        <xdr:cNvPr id="41" name="QuadreDeText 40"/>
        <xdr:cNvSpPr txBox="1"/>
      </xdr:nvSpPr>
      <xdr:spPr>
        <a:xfrm>
          <a:off x="6229350" y="43205400"/>
          <a:ext cx="4705350" cy="74295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Disposes d'algun d'aquests</a:t>
          </a:r>
          <a:r>
            <a:rPr lang="ca-ES" sz="1800" b="1" baseline="0"/>
            <a:t> certificats d'anglès de nivell B2.2?</a:t>
          </a:r>
          <a:endParaRPr lang="ca-ES" sz="1100" b="1"/>
        </a:p>
      </xdr:txBody>
    </xdr:sp>
    <xdr:clientData/>
  </xdr:twoCellAnchor>
  <xdr:twoCellAnchor editAs="oneCell">
    <xdr:from>
      <xdr:col>10</xdr:col>
      <xdr:colOff>352425</xdr:colOff>
      <xdr:row>227</xdr:row>
      <xdr:rowOff>171449</xdr:rowOff>
    </xdr:from>
    <xdr:to>
      <xdr:col>19</xdr:col>
      <xdr:colOff>504825</xdr:colOff>
      <xdr:row>251</xdr:row>
      <xdr:rowOff>76200</xdr:rowOff>
    </xdr:to>
    <xdr:pic>
      <xdr:nvPicPr>
        <xdr:cNvPr id="43" name="Imatge 42"/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l="5882" b="6746"/>
        <a:stretch/>
      </xdr:blipFill>
      <xdr:spPr>
        <a:xfrm>
          <a:off x="6448425" y="43948349"/>
          <a:ext cx="5638800" cy="4476751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227</xdr:row>
      <xdr:rowOff>133349</xdr:rowOff>
    </xdr:from>
    <xdr:to>
      <xdr:col>9</xdr:col>
      <xdr:colOff>466725</xdr:colOff>
      <xdr:row>251</xdr:row>
      <xdr:rowOff>19050</xdr:rowOff>
    </xdr:to>
    <xdr:pic>
      <xdr:nvPicPr>
        <xdr:cNvPr id="44" name="Picture 9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40" b="6400"/>
        <a:stretch/>
      </xdr:blipFill>
      <xdr:spPr bwMode="auto">
        <a:xfrm>
          <a:off x="323850" y="43910249"/>
          <a:ext cx="5629275" cy="445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224</xdr:row>
      <xdr:rowOff>0</xdr:rowOff>
    </xdr:from>
    <xdr:to>
      <xdr:col>7</xdr:col>
      <xdr:colOff>447675</xdr:colOff>
      <xdr:row>227</xdr:row>
      <xdr:rowOff>171450</xdr:rowOff>
    </xdr:to>
    <xdr:sp macro="" textlink="">
      <xdr:nvSpPr>
        <xdr:cNvPr id="46" name="QuadreDeText 45"/>
        <xdr:cNvSpPr txBox="1"/>
      </xdr:nvSpPr>
      <xdr:spPr>
        <a:xfrm>
          <a:off x="9525" y="43205400"/>
          <a:ext cx="4705350" cy="74295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Disposes d'algun d'aquests</a:t>
          </a:r>
          <a:r>
            <a:rPr lang="ca-ES" sz="1800" b="1" baseline="0"/>
            <a:t> certificats d'anglès de nivell B2.2?</a:t>
          </a:r>
          <a:endParaRPr lang="ca-E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2"/>
  <sheetViews>
    <sheetView showGridLines="0" tabSelected="1" workbookViewId="0">
      <selection activeCell="B2" sqref="B2:O2"/>
    </sheetView>
  </sheetViews>
  <sheetFormatPr defaultColWidth="9.140625" defaultRowHeight="15"/>
  <cols>
    <col min="1" max="1" width="6.7109375" customWidth="1"/>
    <col min="2" max="2" width="41.7109375" customWidth="1"/>
    <col min="3" max="7" width="9.7109375" bestFit="1" customWidth="1"/>
    <col min="9" max="9" width="9.7109375" bestFit="1" customWidth="1"/>
    <col min="13" max="13" width="9.7109375" bestFit="1" customWidth="1"/>
  </cols>
  <sheetData>
    <row r="1" spans="1:15" ht="1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47.25" customHeight="1">
      <c r="A2" s="1"/>
      <c r="B2" s="73" t="s">
        <v>119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15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33" customHeight="1">
      <c r="A4" s="1"/>
      <c r="B4" s="1"/>
      <c r="C4" s="1"/>
      <c r="D4" s="74" t="s">
        <v>40</v>
      </c>
      <c r="E4" s="74"/>
      <c r="F4" s="74"/>
      <c r="G4" s="74"/>
      <c r="H4" s="74"/>
      <c r="I4" s="74"/>
      <c r="J4" s="74"/>
      <c r="K4" s="74"/>
      <c r="L4" s="74"/>
      <c r="M4" s="4"/>
      <c r="N4" s="4"/>
      <c r="O4" s="5"/>
    </row>
    <row r="5" spans="1:15" ht="1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" customHeight="1">
      <c r="A6" s="1"/>
      <c r="B6" s="7" t="s">
        <v>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15" customHeight="1"/>
    <row r="8" spans="1:15" ht="15" customHeight="1" thickBot="1">
      <c r="B8" s="75" t="s">
        <v>1</v>
      </c>
      <c r="C8" s="75"/>
      <c r="D8" s="75"/>
      <c r="E8" s="75"/>
      <c r="F8" s="75"/>
      <c r="G8" s="75"/>
      <c r="H8" s="75"/>
    </row>
    <row r="9" spans="1:15" ht="15" customHeight="1" thickTop="1">
      <c r="B9" s="76"/>
      <c r="C9" s="79" t="s">
        <v>1</v>
      </c>
      <c r="D9" s="80"/>
      <c r="E9" s="80"/>
      <c r="F9" s="80"/>
      <c r="G9" s="80"/>
      <c r="H9" s="81"/>
    </row>
    <row r="10" spans="1:15" ht="15" customHeight="1">
      <c r="B10" s="77"/>
      <c r="C10" s="83" t="s">
        <v>51</v>
      </c>
      <c r="D10" s="82"/>
      <c r="E10" s="82" t="s">
        <v>50</v>
      </c>
      <c r="F10" s="82"/>
      <c r="G10" s="82" t="s">
        <v>52</v>
      </c>
      <c r="H10" s="84"/>
    </row>
    <row r="11" spans="1:15" ht="15" customHeight="1" thickBot="1">
      <c r="B11" s="78"/>
      <c r="C11" s="11" t="s">
        <v>6</v>
      </c>
      <c r="D11" s="12" t="s">
        <v>3</v>
      </c>
      <c r="E11" s="12" t="s">
        <v>6</v>
      </c>
      <c r="F11" s="12" t="s">
        <v>3</v>
      </c>
      <c r="G11" s="12" t="s">
        <v>6</v>
      </c>
      <c r="H11" s="13" t="s">
        <v>3</v>
      </c>
    </row>
    <row r="12" spans="1:15" ht="15" customHeight="1" thickTop="1">
      <c r="B12" s="63" t="s">
        <v>53</v>
      </c>
      <c r="C12" s="47">
        <v>29</v>
      </c>
      <c r="D12" s="58">
        <v>0.5</v>
      </c>
      <c r="E12" s="59">
        <v>29</v>
      </c>
      <c r="F12" s="58">
        <v>0.5</v>
      </c>
      <c r="G12" s="48">
        <v>58</v>
      </c>
      <c r="H12" s="49">
        <v>1</v>
      </c>
    </row>
    <row r="13" spans="1:15" ht="15" customHeight="1" thickBot="1">
      <c r="B13" s="64" t="s">
        <v>52</v>
      </c>
      <c r="C13" s="53">
        <v>29</v>
      </c>
      <c r="D13" s="60">
        <v>0.5</v>
      </c>
      <c r="E13" s="61">
        <v>29</v>
      </c>
      <c r="F13" s="60">
        <v>0.5</v>
      </c>
      <c r="G13" s="54">
        <v>58</v>
      </c>
      <c r="H13" s="62">
        <v>1</v>
      </c>
    </row>
    <row r="14" spans="1:15" ht="15" customHeight="1" thickTop="1"/>
    <row r="15" spans="1:15" ht="15" customHeight="1" thickBot="1">
      <c r="B15" s="75" t="s">
        <v>4</v>
      </c>
      <c r="C15" s="75"/>
      <c r="D15" s="75"/>
      <c r="E15" s="75"/>
      <c r="F15" s="75"/>
      <c r="G15" s="75"/>
      <c r="H15" s="75"/>
      <c r="I15" s="75"/>
      <c r="J15" s="75"/>
    </row>
    <row r="16" spans="1:15" ht="15" customHeight="1" thickTop="1">
      <c r="B16" s="76"/>
      <c r="C16" s="79" t="s">
        <v>4</v>
      </c>
      <c r="D16" s="80"/>
      <c r="E16" s="80"/>
      <c r="F16" s="80"/>
      <c r="G16" s="80"/>
      <c r="H16" s="80"/>
      <c r="I16" s="80"/>
      <c r="J16" s="81"/>
    </row>
    <row r="17" spans="2:16" ht="26.25" customHeight="1">
      <c r="B17" s="77"/>
      <c r="C17" s="83" t="s">
        <v>41</v>
      </c>
      <c r="D17" s="82"/>
      <c r="E17" s="82" t="s">
        <v>54</v>
      </c>
      <c r="F17" s="82"/>
      <c r="G17" s="82" t="s">
        <v>5</v>
      </c>
      <c r="H17" s="82"/>
      <c r="I17" s="82" t="s">
        <v>52</v>
      </c>
      <c r="J17" s="84"/>
    </row>
    <row r="18" spans="2:16" ht="15" customHeight="1" thickBot="1">
      <c r="B18" s="78"/>
      <c r="C18" s="11" t="s">
        <v>6</v>
      </c>
      <c r="D18" s="12" t="s">
        <v>3</v>
      </c>
      <c r="E18" s="12" t="s">
        <v>6</v>
      </c>
      <c r="F18" s="12" t="s">
        <v>3</v>
      </c>
      <c r="G18" s="12" t="s">
        <v>6</v>
      </c>
      <c r="H18" s="12" t="s">
        <v>3</v>
      </c>
      <c r="I18" s="12" t="s">
        <v>6</v>
      </c>
      <c r="J18" s="13" t="s">
        <v>3</v>
      </c>
    </row>
    <row r="19" spans="2:16" ht="15" customHeight="1" thickTop="1">
      <c r="B19" s="63" t="s">
        <v>53</v>
      </c>
      <c r="C19" s="47">
        <v>52</v>
      </c>
      <c r="D19" s="58">
        <v>0.89659999999999995</v>
      </c>
      <c r="E19" s="59">
        <v>4</v>
      </c>
      <c r="F19" s="58">
        <v>6.9000000000000006E-2</v>
      </c>
      <c r="G19" s="59">
        <v>2</v>
      </c>
      <c r="H19" s="58">
        <v>3.4500000000000003E-2</v>
      </c>
      <c r="I19" s="48">
        <v>58</v>
      </c>
      <c r="J19" s="49">
        <v>1</v>
      </c>
    </row>
    <row r="20" spans="2:16" ht="15" customHeight="1" thickBot="1">
      <c r="B20" s="64" t="s">
        <v>52</v>
      </c>
      <c r="C20" s="53">
        <v>52</v>
      </c>
      <c r="D20" s="60">
        <v>0.89659999999999995</v>
      </c>
      <c r="E20" s="61">
        <v>4</v>
      </c>
      <c r="F20" s="60">
        <v>6.9000000000000006E-2</v>
      </c>
      <c r="G20" s="61">
        <v>2</v>
      </c>
      <c r="H20" s="60">
        <v>3.4500000000000003E-2</v>
      </c>
      <c r="I20" s="54">
        <v>58</v>
      </c>
      <c r="J20" s="62">
        <v>1</v>
      </c>
    </row>
    <row r="21" spans="2:16" ht="15" customHeight="1" thickTop="1"/>
    <row r="22" spans="2:16" ht="15" customHeight="1" thickBot="1">
      <c r="B22" s="75" t="s">
        <v>26</v>
      </c>
      <c r="C22" s="75"/>
      <c r="D22" s="75"/>
      <c r="E22" s="75"/>
      <c r="F22" s="75"/>
    </row>
    <row r="23" spans="2:16" ht="30" customHeight="1" thickTop="1">
      <c r="B23" s="76" t="s">
        <v>69</v>
      </c>
      <c r="C23" s="79" t="s">
        <v>53</v>
      </c>
      <c r="D23" s="80"/>
      <c r="E23" s="80" t="s">
        <v>52</v>
      </c>
      <c r="F23" s="81"/>
      <c r="H23" s="33"/>
      <c r="I23" s="33"/>
      <c r="J23" s="33"/>
      <c r="K23" s="33"/>
      <c r="L23" s="33"/>
      <c r="M23" s="33"/>
      <c r="N23" s="33"/>
      <c r="O23" s="33"/>
      <c r="P23" s="33"/>
    </row>
    <row r="24" spans="2:16" ht="15" customHeight="1" thickBot="1">
      <c r="B24" s="78"/>
      <c r="C24" s="11" t="s">
        <v>6</v>
      </c>
      <c r="D24" s="12" t="s">
        <v>3</v>
      </c>
      <c r="E24" s="12" t="s">
        <v>6</v>
      </c>
      <c r="F24" s="13" t="s">
        <v>3</v>
      </c>
      <c r="H24" s="33"/>
      <c r="I24" s="33"/>
      <c r="J24" s="33"/>
      <c r="K24" s="33"/>
      <c r="L24" s="33"/>
      <c r="M24" s="33"/>
      <c r="N24" s="33"/>
      <c r="O24" s="33"/>
      <c r="P24" s="33"/>
    </row>
    <row r="25" spans="2:16" ht="15" customHeight="1" thickTop="1">
      <c r="B25" s="56" t="s">
        <v>5</v>
      </c>
      <c r="C25" s="30">
        <v>5</v>
      </c>
      <c r="D25" s="31">
        <f>C25/$G$13</f>
        <v>8.6206896551724144E-2</v>
      </c>
      <c r="E25" s="48">
        <v>5</v>
      </c>
      <c r="F25" s="52">
        <f>E25/$G$13</f>
        <v>8.6206896551724144E-2</v>
      </c>
      <c r="H25" s="33"/>
      <c r="I25" s="33"/>
      <c r="J25" s="33"/>
      <c r="K25" s="33"/>
      <c r="L25" s="33"/>
      <c r="M25" s="33"/>
      <c r="N25" s="33"/>
      <c r="O25" s="33"/>
      <c r="P25" s="33"/>
    </row>
    <row r="26" spans="2:16" ht="15" customHeight="1">
      <c r="B26" s="57" t="s">
        <v>70</v>
      </c>
      <c r="C26" s="27">
        <v>1</v>
      </c>
      <c r="D26" s="28">
        <f>C26/$G$13</f>
        <v>1.7241379310344827E-2</v>
      </c>
      <c r="E26" s="51">
        <v>1</v>
      </c>
      <c r="F26" s="52">
        <f>E26/$G$13</f>
        <v>1.7241379310344827E-2</v>
      </c>
      <c r="H26" s="33"/>
      <c r="I26" s="33"/>
      <c r="J26" s="33"/>
      <c r="K26" s="33"/>
      <c r="L26" s="33"/>
      <c r="M26" s="33"/>
      <c r="N26" s="33"/>
      <c r="O26" s="33"/>
      <c r="P26" s="33"/>
    </row>
    <row r="27" spans="2:16" ht="15" customHeight="1">
      <c r="B27" s="57" t="s">
        <v>71</v>
      </c>
      <c r="C27" s="27">
        <v>1</v>
      </c>
      <c r="D27" s="28">
        <f t="shared" ref="D27:D74" si="0">C27/$G$13</f>
        <v>1.7241379310344827E-2</v>
      </c>
      <c r="E27" s="51">
        <v>1</v>
      </c>
      <c r="F27" s="52">
        <f t="shared" ref="F27:F74" si="1">E27/$G$13</f>
        <v>1.7241379310344827E-2</v>
      </c>
      <c r="H27" s="33"/>
      <c r="I27" s="33"/>
      <c r="J27" s="33"/>
      <c r="K27" s="33"/>
      <c r="L27" s="33"/>
      <c r="M27" s="33"/>
      <c r="N27" s="33"/>
      <c r="O27" s="33"/>
      <c r="P27" s="33"/>
    </row>
    <row r="28" spans="2:16" ht="24">
      <c r="B28" s="57" t="s">
        <v>72</v>
      </c>
      <c r="C28" s="27">
        <v>2</v>
      </c>
      <c r="D28" s="28">
        <f t="shared" si="0"/>
        <v>3.4482758620689655E-2</v>
      </c>
      <c r="E28" s="51">
        <v>2</v>
      </c>
      <c r="F28" s="52">
        <f t="shared" si="1"/>
        <v>3.4482758620689655E-2</v>
      </c>
      <c r="H28" s="33"/>
      <c r="I28" s="33"/>
      <c r="J28" s="33"/>
      <c r="K28" s="33"/>
      <c r="L28" s="33"/>
      <c r="M28" s="33"/>
      <c r="N28" s="33"/>
      <c r="O28" s="33"/>
      <c r="P28" s="33"/>
    </row>
    <row r="29" spans="2:16" ht="15" customHeight="1">
      <c r="B29" s="57" t="s">
        <v>73</v>
      </c>
      <c r="C29" s="27">
        <v>1</v>
      </c>
      <c r="D29" s="28">
        <f t="shared" si="0"/>
        <v>1.7241379310344827E-2</v>
      </c>
      <c r="E29" s="51">
        <v>1</v>
      </c>
      <c r="F29" s="52">
        <f t="shared" si="1"/>
        <v>1.7241379310344827E-2</v>
      </c>
      <c r="H29" s="33"/>
      <c r="I29" s="33"/>
      <c r="J29" s="33"/>
      <c r="K29" s="33"/>
      <c r="L29" s="33"/>
      <c r="M29" s="33"/>
      <c r="N29" s="33"/>
      <c r="O29" s="33"/>
      <c r="P29" s="33"/>
    </row>
    <row r="30" spans="2:16" ht="15" customHeight="1">
      <c r="B30" s="57" t="s">
        <v>74</v>
      </c>
      <c r="C30" s="27">
        <v>1</v>
      </c>
      <c r="D30" s="28">
        <f t="shared" si="0"/>
        <v>1.7241379310344827E-2</v>
      </c>
      <c r="E30" s="51">
        <v>1</v>
      </c>
      <c r="F30" s="52">
        <f t="shared" si="1"/>
        <v>1.7241379310344827E-2</v>
      </c>
      <c r="H30" s="33"/>
      <c r="I30" s="33"/>
      <c r="J30" s="33"/>
      <c r="K30" s="33"/>
      <c r="L30" s="33"/>
      <c r="M30" s="33"/>
      <c r="N30" s="33"/>
      <c r="O30" s="33"/>
      <c r="P30" s="33"/>
    </row>
    <row r="31" spans="2:16" ht="24">
      <c r="B31" s="57" t="s">
        <v>75</v>
      </c>
      <c r="C31" s="27">
        <v>1</v>
      </c>
      <c r="D31" s="28">
        <f t="shared" si="0"/>
        <v>1.7241379310344827E-2</v>
      </c>
      <c r="E31" s="51">
        <v>1</v>
      </c>
      <c r="F31" s="52">
        <f t="shared" si="1"/>
        <v>1.7241379310344827E-2</v>
      </c>
      <c r="H31" s="33"/>
      <c r="I31" s="33"/>
      <c r="J31" s="33"/>
      <c r="K31" s="33"/>
      <c r="L31" s="33"/>
      <c r="M31" s="33"/>
      <c r="N31" s="33"/>
      <c r="O31" s="33"/>
      <c r="P31" s="33"/>
    </row>
    <row r="32" spans="2:16" ht="24">
      <c r="B32" s="57" t="s">
        <v>76</v>
      </c>
      <c r="C32" s="27">
        <v>1</v>
      </c>
      <c r="D32" s="28">
        <f t="shared" si="0"/>
        <v>1.7241379310344827E-2</v>
      </c>
      <c r="E32" s="51">
        <v>1</v>
      </c>
      <c r="F32" s="52">
        <f t="shared" si="1"/>
        <v>1.7241379310344827E-2</v>
      </c>
      <c r="H32" s="33"/>
      <c r="I32" s="33"/>
      <c r="J32" s="33"/>
      <c r="K32" s="33"/>
      <c r="L32" s="33"/>
      <c r="M32" s="33"/>
      <c r="N32" s="33"/>
      <c r="O32" s="33"/>
      <c r="P32" s="33"/>
    </row>
    <row r="33" spans="2:16" ht="15" customHeight="1">
      <c r="B33" s="57" t="s">
        <v>77</v>
      </c>
      <c r="C33" s="27">
        <v>1</v>
      </c>
      <c r="D33" s="28">
        <f t="shared" si="0"/>
        <v>1.7241379310344827E-2</v>
      </c>
      <c r="E33" s="51">
        <v>1</v>
      </c>
      <c r="F33" s="52">
        <f t="shared" si="1"/>
        <v>1.7241379310344827E-2</v>
      </c>
      <c r="H33" s="33"/>
      <c r="I33" s="33"/>
      <c r="J33" s="33"/>
      <c r="K33" s="33"/>
      <c r="L33" s="33"/>
      <c r="M33" s="33"/>
      <c r="N33" s="33"/>
      <c r="O33" s="33"/>
      <c r="P33" s="33"/>
    </row>
    <row r="34" spans="2:16" ht="24">
      <c r="B34" s="57" t="s">
        <v>78</v>
      </c>
      <c r="C34" s="27">
        <v>1</v>
      </c>
      <c r="D34" s="28">
        <f t="shared" si="0"/>
        <v>1.7241379310344827E-2</v>
      </c>
      <c r="E34" s="51">
        <v>1</v>
      </c>
      <c r="F34" s="52">
        <f t="shared" si="1"/>
        <v>1.7241379310344827E-2</v>
      </c>
      <c r="H34" s="33"/>
      <c r="I34" s="33"/>
      <c r="J34" s="33"/>
      <c r="K34" s="33"/>
      <c r="L34" s="33"/>
      <c r="M34" s="33"/>
      <c r="N34" s="33"/>
      <c r="O34" s="33"/>
      <c r="P34" s="33"/>
    </row>
    <row r="35" spans="2:16" ht="15" customHeight="1">
      <c r="B35" s="57" t="s">
        <v>79</v>
      </c>
      <c r="C35" s="27">
        <v>1</v>
      </c>
      <c r="D35" s="28">
        <f t="shared" si="0"/>
        <v>1.7241379310344827E-2</v>
      </c>
      <c r="E35" s="51">
        <v>1</v>
      </c>
      <c r="F35" s="52">
        <f t="shared" si="1"/>
        <v>1.7241379310344827E-2</v>
      </c>
      <c r="H35" s="33"/>
      <c r="I35" s="33"/>
      <c r="J35" s="33"/>
      <c r="K35" s="33"/>
      <c r="L35" s="33"/>
      <c r="M35" s="33"/>
      <c r="N35" s="33"/>
      <c r="O35" s="33"/>
      <c r="P35" s="33"/>
    </row>
    <row r="36" spans="2:16" ht="15" customHeight="1">
      <c r="B36" s="57" t="s">
        <v>80</v>
      </c>
      <c r="C36" s="27">
        <v>1</v>
      </c>
      <c r="D36" s="28">
        <f t="shared" si="0"/>
        <v>1.7241379310344827E-2</v>
      </c>
      <c r="E36" s="51">
        <v>1</v>
      </c>
      <c r="F36" s="52">
        <f t="shared" si="1"/>
        <v>1.7241379310344827E-2</v>
      </c>
      <c r="H36" s="33"/>
      <c r="I36" s="33"/>
      <c r="J36" s="33"/>
      <c r="K36" s="33"/>
      <c r="L36" s="33"/>
      <c r="M36" s="33"/>
      <c r="N36" s="33"/>
      <c r="O36" s="33"/>
      <c r="P36" s="33"/>
    </row>
    <row r="37" spans="2:16" ht="15" customHeight="1">
      <c r="B37" s="57" t="s">
        <v>81</v>
      </c>
      <c r="C37" s="27">
        <v>1</v>
      </c>
      <c r="D37" s="28">
        <f t="shared" si="0"/>
        <v>1.7241379310344827E-2</v>
      </c>
      <c r="E37" s="51">
        <v>1</v>
      </c>
      <c r="F37" s="52">
        <f t="shared" si="1"/>
        <v>1.7241379310344827E-2</v>
      </c>
      <c r="H37" s="33"/>
      <c r="I37" s="33"/>
      <c r="J37" s="33"/>
      <c r="K37" s="33"/>
      <c r="L37" s="33"/>
      <c r="M37" s="33"/>
      <c r="N37" s="33"/>
      <c r="O37" s="33"/>
      <c r="P37" s="33"/>
    </row>
    <row r="38" spans="2:16" ht="15" customHeight="1">
      <c r="B38" s="57" t="s">
        <v>82</v>
      </c>
      <c r="C38" s="27">
        <v>1</v>
      </c>
      <c r="D38" s="28">
        <f t="shared" si="0"/>
        <v>1.7241379310344827E-2</v>
      </c>
      <c r="E38" s="51">
        <v>1</v>
      </c>
      <c r="F38" s="52">
        <f t="shared" si="1"/>
        <v>1.7241379310344827E-2</v>
      </c>
      <c r="H38" s="33"/>
      <c r="I38" s="33"/>
      <c r="J38" s="33"/>
      <c r="K38" s="33"/>
      <c r="L38" s="33"/>
      <c r="M38" s="33"/>
      <c r="N38" s="33"/>
      <c r="O38" s="33"/>
      <c r="P38" s="33"/>
    </row>
    <row r="39" spans="2:16" ht="24">
      <c r="B39" s="57" t="s">
        <v>83</v>
      </c>
      <c r="C39" s="27">
        <v>1</v>
      </c>
      <c r="D39" s="28">
        <f t="shared" si="0"/>
        <v>1.7241379310344827E-2</v>
      </c>
      <c r="E39" s="51">
        <v>1</v>
      </c>
      <c r="F39" s="52">
        <f t="shared" si="1"/>
        <v>1.7241379310344827E-2</v>
      </c>
      <c r="H39" s="33"/>
      <c r="I39" s="33"/>
      <c r="J39" s="33"/>
      <c r="K39" s="33"/>
      <c r="L39" s="33"/>
      <c r="M39" s="33"/>
      <c r="N39" s="33"/>
      <c r="O39" s="33"/>
      <c r="P39" s="33"/>
    </row>
    <row r="40" spans="2:16" ht="24">
      <c r="B40" s="57" t="s">
        <v>84</v>
      </c>
      <c r="C40" s="27">
        <v>1</v>
      </c>
      <c r="D40" s="28">
        <f t="shared" si="0"/>
        <v>1.7241379310344827E-2</v>
      </c>
      <c r="E40" s="51">
        <v>1</v>
      </c>
      <c r="F40" s="52">
        <f t="shared" si="1"/>
        <v>1.7241379310344827E-2</v>
      </c>
      <c r="H40" s="33"/>
      <c r="I40" s="33"/>
      <c r="J40" s="33"/>
      <c r="K40" s="33"/>
      <c r="L40" s="33"/>
      <c r="M40" s="33"/>
      <c r="N40" s="33"/>
      <c r="O40" s="33"/>
      <c r="P40" s="33"/>
    </row>
    <row r="41" spans="2:16" ht="24">
      <c r="B41" s="57" t="s">
        <v>85</v>
      </c>
      <c r="C41" s="27">
        <v>1</v>
      </c>
      <c r="D41" s="28">
        <f t="shared" si="0"/>
        <v>1.7241379310344827E-2</v>
      </c>
      <c r="E41" s="51">
        <v>1</v>
      </c>
      <c r="F41" s="52">
        <f t="shared" si="1"/>
        <v>1.7241379310344827E-2</v>
      </c>
      <c r="H41" s="33"/>
      <c r="I41" s="33"/>
      <c r="J41" s="33"/>
      <c r="K41" s="33"/>
      <c r="L41" s="33"/>
      <c r="M41" s="33"/>
      <c r="N41" s="33"/>
      <c r="O41" s="33"/>
      <c r="P41" s="33"/>
    </row>
    <row r="42" spans="2:16" ht="24">
      <c r="B42" s="57" t="s">
        <v>86</v>
      </c>
      <c r="C42" s="27">
        <v>1</v>
      </c>
      <c r="D42" s="28">
        <f t="shared" si="0"/>
        <v>1.7241379310344827E-2</v>
      </c>
      <c r="E42" s="51">
        <v>1</v>
      </c>
      <c r="F42" s="52">
        <f t="shared" si="1"/>
        <v>1.7241379310344827E-2</v>
      </c>
      <c r="H42" s="33"/>
      <c r="I42" s="33"/>
      <c r="J42" s="33"/>
      <c r="K42" s="33"/>
      <c r="L42" s="33"/>
      <c r="M42" s="33"/>
      <c r="N42" s="33"/>
      <c r="O42" s="33"/>
      <c r="P42" s="33"/>
    </row>
    <row r="43" spans="2:16">
      <c r="B43" s="57" t="s">
        <v>87</v>
      </c>
      <c r="C43" s="27">
        <v>1</v>
      </c>
      <c r="D43" s="28">
        <f t="shared" si="0"/>
        <v>1.7241379310344827E-2</v>
      </c>
      <c r="E43" s="51">
        <v>1</v>
      </c>
      <c r="F43" s="52">
        <f t="shared" si="1"/>
        <v>1.7241379310344827E-2</v>
      </c>
      <c r="H43" s="33"/>
      <c r="I43" s="33"/>
      <c r="J43" s="33"/>
      <c r="K43" s="33"/>
      <c r="L43" s="33"/>
      <c r="M43" s="33"/>
      <c r="N43" s="33"/>
      <c r="O43" s="33"/>
      <c r="P43" s="33"/>
    </row>
    <row r="44" spans="2:16" ht="24">
      <c r="B44" s="57" t="s">
        <v>88</v>
      </c>
      <c r="C44" s="27">
        <v>1</v>
      </c>
      <c r="D44" s="28">
        <f t="shared" si="0"/>
        <v>1.7241379310344827E-2</v>
      </c>
      <c r="E44" s="51">
        <v>1</v>
      </c>
      <c r="F44" s="52">
        <f t="shared" si="1"/>
        <v>1.7241379310344827E-2</v>
      </c>
      <c r="H44" s="33"/>
      <c r="I44" s="33"/>
      <c r="J44" s="33"/>
      <c r="K44" s="33"/>
      <c r="L44" s="33"/>
      <c r="M44" s="33"/>
      <c r="N44" s="33"/>
      <c r="O44" s="33"/>
      <c r="P44" s="33"/>
    </row>
    <row r="45" spans="2:16" ht="24">
      <c r="B45" s="57" t="s">
        <v>89</v>
      </c>
      <c r="C45" s="27">
        <v>1</v>
      </c>
      <c r="D45" s="28">
        <f t="shared" si="0"/>
        <v>1.7241379310344827E-2</v>
      </c>
      <c r="E45" s="51">
        <v>1</v>
      </c>
      <c r="F45" s="52">
        <f t="shared" si="1"/>
        <v>1.7241379310344827E-2</v>
      </c>
      <c r="H45" s="33"/>
      <c r="I45" s="33"/>
      <c r="J45" s="33"/>
      <c r="K45" s="33"/>
      <c r="L45" s="33"/>
      <c r="M45" s="33"/>
      <c r="N45" s="33"/>
      <c r="O45" s="33"/>
      <c r="P45" s="33"/>
    </row>
    <row r="46" spans="2:16">
      <c r="B46" s="57" t="s">
        <v>90</v>
      </c>
      <c r="C46" s="27">
        <v>1</v>
      </c>
      <c r="D46" s="28">
        <f t="shared" si="0"/>
        <v>1.7241379310344827E-2</v>
      </c>
      <c r="E46" s="51">
        <v>1</v>
      </c>
      <c r="F46" s="52">
        <f t="shared" si="1"/>
        <v>1.7241379310344827E-2</v>
      </c>
      <c r="H46" s="33"/>
      <c r="I46" s="33"/>
      <c r="J46" s="33"/>
      <c r="K46" s="33"/>
      <c r="L46" s="33"/>
      <c r="M46" s="33"/>
      <c r="N46" s="33"/>
      <c r="O46" s="33"/>
      <c r="P46" s="33"/>
    </row>
    <row r="47" spans="2:16" ht="24">
      <c r="B47" s="57" t="s">
        <v>91</v>
      </c>
      <c r="C47" s="27">
        <v>1</v>
      </c>
      <c r="D47" s="28">
        <f t="shared" si="0"/>
        <v>1.7241379310344827E-2</v>
      </c>
      <c r="E47" s="51">
        <v>1</v>
      </c>
      <c r="F47" s="52">
        <f t="shared" si="1"/>
        <v>1.7241379310344827E-2</v>
      </c>
      <c r="H47" s="33"/>
      <c r="I47" s="33"/>
      <c r="J47" s="33"/>
      <c r="K47" s="33"/>
      <c r="L47" s="33"/>
      <c r="M47" s="33"/>
      <c r="N47" s="33"/>
      <c r="O47" s="33"/>
      <c r="P47" s="33"/>
    </row>
    <row r="48" spans="2:16" ht="24">
      <c r="B48" s="57" t="s">
        <v>92</v>
      </c>
      <c r="C48" s="27">
        <v>1</v>
      </c>
      <c r="D48" s="28">
        <f t="shared" si="0"/>
        <v>1.7241379310344827E-2</v>
      </c>
      <c r="E48" s="51">
        <v>1</v>
      </c>
      <c r="F48" s="52">
        <f t="shared" si="1"/>
        <v>1.7241379310344827E-2</v>
      </c>
      <c r="H48" s="33"/>
      <c r="I48" s="33"/>
      <c r="J48" s="33"/>
      <c r="K48" s="33"/>
      <c r="L48" s="33"/>
      <c r="M48" s="33"/>
      <c r="N48" s="33"/>
      <c r="O48" s="33"/>
      <c r="P48" s="33"/>
    </row>
    <row r="49" spans="2:16" ht="24">
      <c r="B49" s="57" t="s">
        <v>93</v>
      </c>
      <c r="C49" s="27">
        <v>1</v>
      </c>
      <c r="D49" s="28">
        <f t="shared" si="0"/>
        <v>1.7241379310344827E-2</v>
      </c>
      <c r="E49" s="51">
        <v>1</v>
      </c>
      <c r="F49" s="52">
        <f t="shared" si="1"/>
        <v>1.7241379310344827E-2</v>
      </c>
      <c r="H49" s="33"/>
      <c r="I49" s="33"/>
      <c r="J49" s="33"/>
      <c r="K49" s="33"/>
      <c r="L49" s="33"/>
      <c r="M49" s="33"/>
      <c r="N49" s="33"/>
      <c r="O49" s="33"/>
      <c r="P49" s="33"/>
    </row>
    <row r="50" spans="2:16" ht="15" customHeight="1">
      <c r="B50" s="57" t="s">
        <v>94</v>
      </c>
      <c r="C50" s="27">
        <v>1</v>
      </c>
      <c r="D50" s="28">
        <f t="shared" si="0"/>
        <v>1.7241379310344827E-2</v>
      </c>
      <c r="E50" s="51">
        <v>1</v>
      </c>
      <c r="F50" s="52">
        <f t="shared" si="1"/>
        <v>1.7241379310344827E-2</v>
      </c>
      <c r="H50" s="33"/>
      <c r="I50" s="33"/>
      <c r="J50" s="33"/>
      <c r="K50" s="33"/>
      <c r="L50" s="33"/>
      <c r="M50" s="33"/>
      <c r="N50" s="33"/>
      <c r="O50" s="33"/>
      <c r="P50" s="33"/>
    </row>
    <row r="51" spans="2:16" ht="24">
      <c r="B51" s="57" t="s">
        <v>95</v>
      </c>
      <c r="C51" s="27">
        <v>2</v>
      </c>
      <c r="D51" s="28">
        <f t="shared" si="0"/>
        <v>3.4482758620689655E-2</v>
      </c>
      <c r="E51" s="51">
        <v>2</v>
      </c>
      <c r="F51" s="52">
        <f t="shared" si="1"/>
        <v>3.4482758620689655E-2</v>
      </c>
      <c r="H51" s="33"/>
      <c r="I51" s="33"/>
      <c r="J51" s="33"/>
      <c r="K51" s="33"/>
      <c r="L51" s="33"/>
      <c r="M51" s="33"/>
      <c r="N51" s="33"/>
      <c r="O51" s="33"/>
      <c r="P51" s="33"/>
    </row>
    <row r="52" spans="2:16">
      <c r="B52" s="57" t="s">
        <v>96</v>
      </c>
      <c r="C52" s="27">
        <v>1</v>
      </c>
      <c r="D52" s="28">
        <f t="shared" si="0"/>
        <v>1.7241379310344827E-2</v>
      </c>
      <c r="E52" s="51">
        <v>1</v>
      </c>
      <c r="F52" s="52">
        <f t="shared" si="1"/>
        <v>1.7241379310344827E-2</v>
      </c>
      <c r="H52" s="33"/>
      <c r="I52" s="33"/>
      <c r="J52" s="33"/>
      <c r="K52" s="33"/>
      <c r="L52" s="33"/>
      <c r="M52" s="33"/>
      <c r="N52" s="33"/>
      <c r="O52" s="33"/>
      <c r="P52" s="33"/>
    </row>
    <row r="53" spans="2:16" ht="15" customHeight="1">
      <c r="B53" s="57" t="s">
        <v>97</v>
      </c>
      <c r="C53" s="27">
        <v>1</v>
      </c>
      <c r="D53" s="28">
        <f t="shared" si="0"/>
        <v>1.7241379310344827E-2</v>
      </c>
      <c r="E53" s="51">
        <v>1</v>
      </c>
      <c r="F53" s="52">
        <f t="shared" si="1"/>
        <v>1.7241379310344827E-2</v>
      </c>
      <c r="H53" s="33"/>
      <c r="I53" s="33"/>
      <c r="J53" s="33"/>
      <c r="K53" s="33"/>
      <c r="L53" s="33"/>
      <c r="M53" s="33"/>
      <c r="N53" s="33"/>
      <c r="O53" s="33"/>
      <c r="P53" s="33"/>
    </row>
    <row r="54" spans="2:16" ht="15" customHeight="1">
      <c r="B54" s="57" t="s">
        <v>98</v>
      </c>
      <c r="C54" s="27">
        <v>1</v>
      </c>
      <c r="D54" s="28">
        <f t="shared" si="0"/>
        <v>1.7241379310344827E-2</v>
      </c>
      <c r="E54" s="51">
        <v>1</v>
      </c>
      <c r="F54" s="52">
        <f t="shared" si="1"/>
        <v>1.7241379310344827E-2</v>
      </c>
      <c r="H54" s="33"/>
      <c r="I54" s="33"/>
      <c r="J54" s="33"/>
      <c r="K54" s="33"/>
      <c r="L54" s="33"/>
      <c r="M54" s="33"/>
      <c r="N54" s="33"/>
      <c r="O54" s="33"/>
      <c r="P54" s="33"/>
    </row>
    <row r="55" spans="2:16" ht="15" customHeight="1">
      <c r="B55" s="57" t="s">
        <v>99</v>
      </c>
      <c r="C55" s="27">
        <v>1</v>
      </c>
      <c r="D55" s="28">
        <f t="shared" si="0"/>
        <v>1.7241379310344827E-2</v>
      </c>
      <c r="E55" s="51">
        <v>1</v>
      </c>
      <c r="F55" s="52">
        <f t="shared" si="1"/>
        <v>1.7241379310344827E-2</v>
      </c>
      <c r="H55" s="33"/>
      <c r="I55" s="33"/>
      <c r="J55" s="33"/>
      <c r="K55" s="33"/>
      <c r="L55" s="33"/>
      <c r="M55" s="33"/>
      <c r="N55" s="33"/>
      <c r="O55" s="33"/>
      <c r="P55" s="33"/>
    </row>
    <row r="56" spans="2:16">
      <c r="B56" s="57" t="s">
        <v>100</v>
      </c>
      <c r="C56" s="27">
        <v>1</v>
      </c>
      <c r="D56" s="28">
        <f t="shared" si="0"/>
        <v>1.7241379310344827E-2</v>
      </c>
      <c r="E56" s="51">
        <v>1</v>
      </c>
      <c r="F56" s="52">
        <f t="shared" si="1"/>
        <v>1.7241379310344827E-2</v>
      </c>
      <c r="H56" s="33"/>
      <c r="I56" s="33"/>
      <c r="J56" s="33"/>
      <c r="K56" s="33"/>
      <c r="L56" s="33"/>
      <c r="M56" s="33"/>
      <c r="N56" s="33"/>
      <c r="O56" s="33"/>
      <c r="P56" s="33"/>
    </row>
    <row r="57" spans="2:16" ht="24">
      <c r="B57" s="57" t="s">
        <v>101</v>
      </c>
      <c r="C57" s="27">
        <v>1</v>
      </c>
      <c r="D57" s="28">
        <f t="shared" si="0"/>
        <v>1.7241379310344827E-2</v>
      </c>
      <c r="E57" s="51">
        <v>1</v>
      </c>
      <c r="F57" s="52">
        <f t="shared" si="1"/>
        <v>1.7241379310344827E-2</v>
      </c>
      <c r="H57" s="33"/>
      <c r="I57" s="33"/>
      <c r="J57" s="33"/>
      <c r="K57" s="33"/>
      <c r="L57" s="33"/>
      <c r="M57" s="33"/>
      <c r="N57" s="33"/>
      <c r="O57" s="33"/>
      <c r="P57" s="33"/>
    </row>
    <row r="58" spans="2:16" ht="15" customHeight="1">
      <c r="B58" s="57" t="s">
        <v>102</v>
      </c>
      <c r="C58" s="27">
        <v>2</v>
      </c>
      <c r="D58" s="28">
        <f t="shared" si="0"/>
        <v>3.4482758620689655E-2</v>
      </c>
      <c r="E58" s="51">
        <v>2</v>
      </c>
      <c r="F58" s="52">
        <f t="shared" si="1"/>
        <v>3.4482758620689655E-2</v>
      </c>
      <c r="H58" s="33"/>
      <c r="I58" s="33"/>
      <c r="J58" s="33"/>
      <c r="K58" s="33"/>
      <c r="L58" s="33"/>
      <c r="M58" s="33"/>
      <c r="N58" s="33"/>
      <c r="O58" s="33"/>
      <c r="P58" s="33"/>
    </row>
    <row r="59" spans="2:16" ht="15" customHeight="1">
      <c r="B59" s="57" t="s">
        <v>103</v>
      </c>
      <c r="C59" s="27">
        <v>2</v>
      </c>
      <c r="D59" s="28">
        <f t="shared" si="0"/>
        <v>3.4482758620689655E-2</v>
      </c>
      <c r="E59" s="51">
        <v>2</v>
      </c>
      <c r="F59" s="52">
        <f t="shared" si="1"/>
        <v>3.4482758620689655E-2</v>
      </c>
      <c r="H59" s="33"/>
      <c r="I59" s="33"/>
      <c r="J59" s="33"/>
      <c r="K59" s="33"/>
      <c r="L59" s="33"/>
      <c r="M59" s="33"/>
      <c r="N59" s="33"/>
      <c r="O59" s="33"/>
      <c r="P59" s="33"/>
    </row>
    <row r="60" spans="2:16" ht="15" customHeight="1">
      <c r="B60" s="57" t="s">
        <v>104</v>
      </c>
      <c r="C60" s="27">
        <v>1</v>
      </c>
      <c r="D60" s="28">
        <f t="shared" si="0"/>
        <v>1.7241379310344827E-2</v>
      </c>
      <c r="E60" s="51">
        <v>1</v>
      </c>
      <c r="F60" s="52">
        <f t="shared" si="1"/>
        <v>1.7241379310344827E-2</v>
      </c>
      <c r="H60" s="33"/>
      <c r="I60" s="33"/>
      <c r="J60" s="33"/>
      <c r="K60" s="33"/>
      <c r="L60" s="33"/>
      <c r="M60" s="33"/>
      <c r="N60" s="33"/>
      <c r="O60" s="33"/>
      <c r="P60" s="33"/>
    </row>
    <row r="61" spans="2:16" ht="24">
      <c r="B61" s="57" t="s">
        <v>105</v>
      </c>
      <c r="C61" s="27">
        <v>1</v>
      </c>
      <c r="D61" s="28">
        <f t="shared" si="0"/>
        <v>1.7241379310344827E-2</v>
      </c>
      <c r="E61" s="51">
        <v>1</v>
      </c>
      <c r="F61" s="52">
        <f t="shared" si="1"/>
        <v>1.7241379310344827E-2</v>
      </c>
      <c r="H61" s="33"/>
      <c r="I61" s="33"/>
      <c r="J61" s="33"/>
      <c r="K61" s="33"/>
      <c r="L61" s="33"/>
      <c r="M61" s="33"/>
      <c r="N61" s="33"/>
      <c r="O61" s="33"/>
      <c r="P61" s="33"/>
    </row>
    <row r="62" spans="2:16" ht="24">
      <c r="B62" s="57" t="s">
        <v>106</v>
      </c>
      <c r="C62" s="27">
        <v>1</v>
      </c>
      <c r="D62" s="28">
        <f t="shared" si="0"/>
        <v>1.7241379310344827E-2</v>
      </c>
      <c r="E62" s="51">
        <v>1</v>
      </c>
      <c r="F62" s="52">
        <f t="shared" si="1"/>
        <v>1.7241379310344827E-2</v>
      </c>
      <c r="H62" s="33"/>
      <c r="I62" s="33"/>
      <c r="J62" s="33"/>
      <c r="K62" s="33"/>
      <c r="L62" s="33"/>
      <c r="M62" s="33"/>
      <c r="N62" s="33"/>
      <c r="O62" s="33"/>
      <c r="P62" s="33"/>
    </row>
    <row r="63" spans="2:16" ht="24">
      <c r="B63" s="57" t="s">
        <v>107</v>
      </c>
      <c r="C63" s="27">
        <v>1</v>
      </c>
      <c r="D63" s="28">
        <f t="shared" si="0"/>
        <v>1.7241379310344827E-2</v>
      </c>
      <c r="E63" s="51">
        <v>1</v>
      </c>
      <c r="F63" s="52">
        <f t="shared" si="1"/>
        <v>1.7241379310344827E-2</v>
      </c>
      <c r="H63" s="33"/>
      <c r="I63" s="33"/>
      <c r="J63" s="33"/>
      <c r="K63" s="33"/>
      <c r="L63" s="33"/>
      <c r="M63" s="33"/>
      <c r="N63" s="33"/>
      <c r="O63" s="33"/>
      <c r="P63" s="33"/>
    </row>
    <row r="64" spans="2:16" ht="29.25" customHeight="1">
      <c r="B64" s="57" t="s">
        <v>108</v>
      </c>
      <c r="C64" s="27">
        <v>1</v>
      </c>
      <c r="D64" s="28">
        <f t="shared" si="0"/>
        <v>1.7241379310344827E-2</v>
      </c>
      <c r="E64" s="51">
        <v>1</v>
      </c>
      <c r="F64" s="52">
        <f t="shared" si="1"/>
        <v>1.7241379310344827E-2</v>
      </c>
      <c r="H64" s="33"/>
      <c r="I64" s="33"/>
      <c r="J64" s="33"/>
      <c r="K64" s="33"/>
      <c r="L64" s="33"/>
      <c r="M64" s="33"/>
      <c r="N64" s="33"/>
      <c r="O64" s="33"/>
      <c r="P64" s="33"/>
    </row>
    <row r="65" spans="2:16" ht="18" customHeight="1">
      <c r="B65" s="57" t="s">
        <v>109</v>
      </c>
      <c r="C65" s="27">
        <v>1</v>
      </c>
      <c r="D65" s="28">
        <f t="shared" si="0"/>
        <v>1.7241379310344827E-2</v>
      </c>
      <c r="E65" s="51">
        <v>1</v>
      </c>
      <c r="F65" s="52">
        <f t="shared" si="1"/>
        <v>1.7241379310344827E-2</v>
      </c>
      <c r="H65" s="33"/>
      <c r="I65" s="33"/>
      <c r="J65" s="33"/>
      <c r="K65" s="33"/>
      <c r="L65" s="33"/>
      <c r="M65" s="33"/>
      <c r="N65" s="33"/>
      <c r="O65" s="33"/>
      <c r="P65" s="33"/>
    </row>
    <row r="66" spans="2:16" ht="24">
      <c r="B66" s="57" t="s">
        <v>110</v>
      </c>
      <c r="C66" s="27">
        <v>1</v>
      </c>
      <c r="D66" s="28">
        <f t="shared" si="0"/>
        <v>1.7241379310344827E-2</v>
      </c>
      <c r="E66" s="51">
        <v>1</v>
      </c>
      <c r="F66" s="52">
        <f t="shared" si="1"/>
        <v>1.7241379310344827E-2</v>
      </c>
      <c r="H66" s="33"/>
      <c r="I66" s="33"/>
      <c r="J66" s="33"/>
      <c r="K66" s="33"/>
      <c r="L66" s="33"/>
      <c r="M66" s="33"/>
      <c r="N66" s="33"/>
      <c r="O66" s="33"/>
      <c r="P66" s="33"/>
    </row>
    <row r="67" spans="2:16" ht="15" customHeight="1">
      <c r="B67" s="57" t="s">
        <v>111</v>
      </c>
      <c r="C67" s="27">
        <v>1</v>
      </c>
      <c r="D67" s="28">
        <f t="shared" si="0"/>
        <v>1.7241379310344827E-2</v>
      </c>
      <c r="E67" s="51">
        <v>1</v>
      </c>
      <c r="F67" s="52">
        <f t="shared" si="1"/>
        <v>1.7241379310344827E-2</v>
      </c>
      <c r="H67" s="33"/>
      <c r="I67" s="33"/>
      <c r="J67" s="33"/>
      <c r="K67" s="33"/>
      <c r="L67" s="33"/>
      <c r="M67" s="33"/>
      <c r="N67" s="33"/>
      <c r="O67" s="33"/>
      <c r="P67" s="33"/>
    </row>
    <row r="68" spans="2:16" ht="24">
      <c r="B68" s="57" t="s">
        <v>112</v>
      </c>
      <c r="C68" s="27">
        <v>1</v>
      </c>
      <c r="D68" s="28">
        <f t="shared" si="0"/>
        <v>1.7241379310344827E-2</v>
      </c>
      <c r="E68" s="51">
        <v>1</v>
      </c>
      <c r="F68" s="52">
        <f t="shared" si="1"/>
        <v>1.7241379310344827E-2</v>
      </c>
      <c r="H68" s="33"/>
      <c r="I68" s="33"/>
      <c r="J68" s="33"/>
      <c r="K68" s="33"/>
      <c r="L68" s="33"/>
      <c r="M68" s="33"/>
      <c r="N68" s="33"/>
      <c r="O68" s="33"/>
      <c r="P68" s="33"/>
    </row>
    <row r="69" spans="2:16" ht="15.75" customHeight="1">
      <c r="B69" s="57" t="s">
        <v>113</v>
      </c>
      <c r="C69" s="27">
        <v>1</v>
      </c>
      <c r="D69" s="28">
        <f t="shared" si="0"/>
        <v>1.7241379310344827E-2</v>
      </c>
      <c r="E69" s="51">
        <v>1</v>
      </c>
      <c r="F69" s="52">
        <f t="shared" si="1"/>
        <v>1.7241379310344827E-2</v>
      </c>
      <c r="H69" s="33"/>
      <c r="I69" s="33"/>
      <c r="J69" s="33"/>
      <c r="K69" s="33"/>
      <c r="L69" s="33"/>
      <c r="M69" s="33"/>
      <c r="N69" s="33"/>
      <c r="O69" s="33"/>
      <c r="P69" s="33"/>
    </row>
    <row r="70" spans="2:16" ht="24">
      <c r="B70" s="57" t="s">
        <v>114</v>
      </c>
      <c r="C70" s="27">
        <v>1</v>
      </c>
      <c r="D70" s="28">
        <f t="shared" si="0"/>
        <v>1.7241379310344827E-2</v>
      </c>
      <c r="E70" s="51">
        <v>1</v>
      </c>
      <c r="F70" s="52">
        <f t="shared" si="1"/>
        <v>1.7241379310344827E-2</v>
      </c>
      <c r="H70" s="33"/>
      <c r="I70" s="33"/>
      <c r="J70" s="33"/>
      <c r="K70" s="33"/>
      <c r="L70" s="33"/>
      <c r="M70" s="33"/>
      <c r="N70" s="33"/>
      <c r="O70" s="33"/>
      <c r="P70" s="33"/>
    </row>
    <row r="71" spans="2:16" ht="24">
      <c r="B71" s="57" t="s">
        <v>115</v>
      </c>
      <c r="C71" s="27">
        <v>1</v>
      </c>
      <c r="D71" s="28">
        <f t="shared" si="0"/>
        <v>1.7241379310344827E-2</v>
      </c>
      <c r="E71" s="51">
        <v>1</v>
      </c>
      <c r="F71" s="52">
        <f t="shared" si="1"/>
        <v>1.7241379310344827E-2</v>
      </c>
      <c r="H71" s="33"/>
      <c r="I71" s="33"/>
      <c r="J71" s="33"/>
      <c r="K71" s="33"/>
      <c r="L71" s="33"/>
      <c r="M71" s="33"/>
      <c r="N71" s="33"/>
      <c r="O71" s="33"/>
      <c r="P71" s="33"/>
    </row>
    <row r="72" spans="2:16" ht="24">
      <c r="B72" s="57" t="s">
        <v>116</v>
      </c>
      <c r="C72" s="27">
        <v>1</v>
      </c>
      <c r="D72" s="28">
        <f t="shared" si="0"/>
        <v>1.7241379310344827E-2</v>
      </c>
      <c r="E72" s="51">
        <v>1</v>
      </c>
      <c r="F72" s="52">
        <f t="shared" si="1"/>
        <v>1.7241379310344827E-2</v>
      </c>
      <c r="H72" s="33"/>
      <c r="I72" s="33"/>
      <c r="J72" s="33"/>
      <c r="K72" s="33"/>
      <c r="L72" s="33"/>
      <c r="M72" s="33"/>
      <c r="N72" s="33"/>
      <c r="O72" s="33"/>
      <c r="P72" s="33"/>
    </row>
    <row r="73" spans="2:16">
      <c r="B73" s="57" t="s">
        <v>117</v>
      </c>
      <c r="C73" s="27">
        <v>1</v>
      </c>
      <c r="D73" s="28">
        <f t="shared" si="0"/>
        <v>1.7241379310344827E-2</v>
      </c>
      <c r="E73" s="51">
        <v>1</v>
      </c>
      <c r="F73" s="52">
        <f t="shared" si="1"/>
        <v>1.7241379310344827E-2</v>
      </c>
      <c r="H73" s="33"/>
      <c r="I73" s="33"/>
      <c r="J73" s="33"/>
      <c r="K73" s="33"/>
      <c r="L73" s="33"/>
      <c r="M73" s="33"/>
      <c r="N73" s="33"/>
      <c r="O73" s="33"/>
      <c r="P73" s="33"/>
    </row>
    <row r="74" spans="2:16" ht="24">
      <c r="B74" s="66" t="s">
        <v>118</v>
      </c>
      <c r="C74" s="50">
        <v>1</v>
      </c>
      <c r="D74" s="28">
        <f t="shared" si="0"/>
        <v>1.7241379310344827E-2</v>
      </c>
      <c r="E74" s="51">
        <v>1</v>
      </c>
      <c r="F74" s="52">
        <f t="shared" si="1"/>
        <v>1.7241379310344827E-2</v>
      </c>
      <c r="H74" s="33"/>
      <c r="I74" s="33"/>
      <c r="J74" s="33"/>
      <c r="K74" s="33"/>
      <c r="L74" s="33"/>
      <c r="M74" s="33"/>
      <c r="N74" s="33"/>
      <c r="O74" s="33"/>
      <c r="P74" s="33"/>
    </row>
    <row r="75" spans="2:16" ht="15.75" thickBot="1">
      <c r="B75" s="68" t="s">
        <v>52</v>
      </c>
      <c r="C75" s="69">
        <f>SUM(C25:C74)</f>
        <v>58</v>
      </c>
      <c r="D75" s="70">
        <v>1</v>
      </c>
      <c r="E75" s="54">
        <v>1</v>
      </c>
      <c r="F75" s="55">
        <v>1</v>
      </c>
      <c r="H75" s="33"/>
      <c r="I75" s="33"/>
      <c r="J75" s="33"/>
      <c r="K75" s="33"/>
      <c r="L75" s="33"/>
      <c r="M75" s="33"/>
      <c r="N75" s="33"/>
      <c r="O75" s="33"/>
      <c r="P75" s="33"/>
    </row>
    <row r="76" spans="2:16" ht="15" customHeight="1" thickTop="1"/>
    <row r="77" spans="2:16" ht="15" customHeight="1" thickBot="1">
      <c r="B77" s="75" t="s">
        <v>55</v>
      </c>
      <c r="C77" s="75"/>
      <c r="D77" s="75"/>
      <c r="E77" s="75"/>
    </row>
    <row r="78" spans="2:16" ht="15" customHeight="1" thickTop="1">
      <c r="B78" s="79" t="s">
        <v>2</v>
      </c>
      <c r="C78" s="80"/>
      <c r="D78" s="80"/>
      <c r="E78" s="81"/>
    </row>
    <row r="79" spans="2:16" ht="15" customHeight="1">
      <c r="B79" s="83" t="s">
        <v>53</v>
      </c>
      <c r="C79" s="82"/>
      <c r="D79" s="82" t="s">
        <v>52</v>
      </c>
      <c r="E79" s="84"/>
    </row>
    <row r="80" spans="2:16" ht="27" customHeight="1" thickBot="1">
      <c r="B80" s="11" t="s">
        <v>6</v>
      </c>
      <c r="C80" s="12" t="s">
        <v>3</v>
      </c>
      <c r="D80" s="12" t="s">
        <v>6</v>
      </c>
      <c r="E80" s="13" t="s">
        <v>3</v>
      </c>
    </row>
    <row r="81" spans="2:10" ht="15" customHeight="1" thickTop="1" thickBot="1">
      <c r="B81" s="9">
        <v>58</v>
      </c>
      <c r="C81" s="10">
        <f>B81/G13</f>
        <v>1</v>
      </c>
      <c r="D81" s="23">
        <v>58</v>
      </c>
      <c r="E81" s="24">
        <f>D81/G13</f>
        <v>1</v>
      </c>
    </row>
    <row r="82" spans="2:10" ht="15.75" thickTop="1"/>
    <row r="83" spans="2:10" ht="38.25">
      <c r="B83" s="29" t="s">
        <v>24</v>
      </c>
      <c r="C83" s="29"/>
      <c r="D83" s="29"/>
      <c r="E83" s="29"/>
      <c r="F83" s="29"/>
      <c r="G83" s="29"/>
      <c r="H83" s="7"/>
      <c r="I83" s="7"/>
      <c r="J83" s="7"/>
    </row>
    <row r="84" spans="2:10" ht="15" customHeight="1" thickBot="1"/>
    <row r="85" spans="2:10" ht="15" customHeight="1" thickTop="1">
      <c r="B85" s="16"/>
      <c r="C85" s="79" t="s">
        <v>2</v>
      </c>
      <c r="D85" s="80"/>
      <c r="E85" s="80"/>
      <c r="F85" s="81"/>
    </row>
    <row r="86" spans="2:10" ht="28.5" customHeight="1">
      <c r="B86" s="17"/>
      <c r="C86" s="83" t="s">
        <v>53</v>
      </c>
      <c r="D86" s="82"/>
      <c r="E86" s="82" t="s">
        <v>52</v>
      </c>
      <c r="F86" s="84"/>
    </row>
    <row r="87" spans="2:10" ht="15.75" thickBot="1">
      <c r="B87" s="18"/>
      <c r="C87" s="11" t="s">
        <v>6</v>
      </c>
      <c r="D87" s="12" t="s">
        <v>3</v>
      </c>
      <c r="E87" s="12" t="s">
        <v>6</v>
      </c>
      <c r="F87" s="13" t="s">
        <v>3</v>
      </c>
    </row>
    <row r="88" spans="2:10" ht="15" customHeight="1" thickTop="1">
      <c r="B88" s="65" t="s">
        <v>7</v>
      </c>
      <c r="C88" s="47">
        <v>56</v>
      </c>
      <c r="D88" s="31">
        <f>C88/$G$13</f>
        <v>0.96551724137931039</v>
      </c>
      <c r="E88" s="48">
        <v>56</v>
      </c>
      <c r="F88" s="49">
        <f>E88/$G$13</f>
        <v>0.96551724137931039</v>
      </c>
    </row>
    <row r="89" spans="2:10" ht="15" customHeight="1">
      <c r="B89" s="66" t="s">
        <v>8</v>
      </c>
      <c r="C89" s="50">
        <v>0</v>
      </c>
      <c r="D89" s="28">
        <f>C89/$G$13</f>
        <v>0</v>
      </c>
      <c r="E89" s="51">
        <v>0</v>
      </c>
      <c r="F89" s="52">
        <f>E89/$G$13</f>
        <v>0</v>
      </c>
    </row>
    <row r="90" spans="2:10" ht="15" customHeight="1">
      <c r="B90" s="66" t="s">
        <v>56</v>
      </c>
      <c r="C90" s="50">
        <v>4</v>
      </c>
      <c r="D90" s="28">
        <f t="shared" ref="D90:D93" si="2">C90/$G$13</f>
        <v>6.8965517241379309E-2</v>
      </c>
      <c r="E90" s="51">
        <v>4</v>
      </c>
      <c r="F90" s="52">
        <f t="shared" ref="F90:F93" si="3">E90/$G$13</f>
        <v>6.8965517241379309E-2</v>
      </c>
    </row>
    <row r="91" spans="2:10" ht="31.5" customHeight="1">
      <c r="B91" s="66" t="s">
        <v>57</v>
      </c>
      <c r="C91" s="50">
        <v>2</v>
      </c>
      <c r="D91" s="28">
        <f t="shared" si="2"/>
        <v>3.4482758620689655E-2</v>
      </c>
      <c r="E91" s="51">
        <v>2</v>
      </c>
      <c r="F91" s="52">
        <f t="shared" si="3"/>
        <v>3.4482758620689655E-2</v>
      </c>
    </row>
    <row r="92" spans="2:10" ht="15" customHeight="1">
      <c r="B92" s="66" t="s">
        <v>58</v>
      </c>
      <c r="C92" s="50">
        <v>1</v>
      </c>
      <c r="D92" s="28">
        <f t="shared" si="2"/>
        <v>1.7241379310344827E-2</v>
      </c>
      <c r="E92" s="51">
        <v>1</v>
      </c>
      <c r="F92" s="52">
        <f>E92/$G$13</f>
        <v>1.7241379310344827E-2</v>
      </c>
    </row>
    <row r="93" spans="2:10" ht="15" customHeight="1" thickBot="1">
      <c r="B93" s="67" t="s">
        <v>5</v>
      </c>
      <c r="C93" s="53">
        <v>0</v>
      </c>
      <c r="D93" s="32">
        <f t="shared" si="2"/>
        <v>0</v>
      </c>
      <c r="E93" s="54">
        <v>0</v>
      </c>
      <c r="F93" s="55">
        <f t="shared" si="3"/>
        <v>0</v>
      </c>
    </row>
    <row r="94" spans="2:10" ht="15.75" thickTop="1">
      <c r="B94" s="19"/>
      <c r="C94" s="14"/>
      <c r="D94" s="15"/>
      <c r="E94" s="14"/>
      <c r="F94" s="15"/>
    </row>
    <row r="95" spans="2:10" ht="30" customHeight="1">
      <c r="B95" s="85" t="s">
        <v>43</v>
      </c>
      <c r="C95" s="85"/>
      <c r="D95" s="85"/>
      <c r="E95" s="85"/>
      <c r="F95" s="85"/>
      <c r="G95" s="85"/>
      <c r="H95" s="85"/>
      <c r="I95" s="85"/>
      <c r="J95" s="85"/>
    </row>
    <row r="96" spans="2:10" ht="15" customHeight="1" thickBot="1"/>
    <row r="97" spans="2:10" ht="27" customHeight="1" thickTop="1">
      <c r="B97" s="16"/>
      <c r="C97" s="79" t="s">
        <v>2</v>
      </c>
      <c r="D97" s="80"/>
      <c r="E97" s="80"/>
      <c r="F97" s="81"/>
    </row>
    <row r="98" spans="2:10" ht="30" customHeight="1">
      <c r="B98" s="17"/>
      <c r="C98" s="83" t="s">
        <v>53</v>
      </c>
      <c r="D98" s="82"/>
      <c r="E98" s="82" t="s">
        <v>52</v>
      </c>
      <c r="F98" s="84"/>
    </row>
    <row r="99" spans="2:10" ht="22.5" customHeight="1" thickBot="1">
      <c r="B99" s="18"/>
      <c r="C99" s="11" t="s">
        <v>6</v>
      </c>
      <c r="D99" s="12" t="s">
        <v>3</v>
      </c>
      <c r="E99" s="12" t="s">
        <v>6</v>
      </c>
      <c r="F99" s="13" t="s">
        <v>3</v>
      </c>
    </row>
    <row r="100" spans="2:10" ht="21.75" customHeight="1" thickTop="1">
      <c r="B100" s="65" t="s">
        <v>9</v>
      </c>
      <c r="C100" s="47">
        <v>17</v>
      </c>
      <c r="D100" s="31">
        <f>C100/$G$13</f>
        <v>0.29310344827586204</v>
      </c>
      <c r="E100" s="48">
        <v>17</v>
      </c>
      <c r="F100" s="49">
        <f>E100/$G$13</f>
        <v>0.29310344827586204</v>
      </c>
    </row>
    <row r="101" spans="2:10" ht="33" customHeight="1">
      <c r="B101" s="66" t="s">
        <v>22</v>
      </c>
      <c r="C101" s="50">
        <v>3</v>
      </c>
      <c r="D101" s="28">
        <f>C101/$G$13</f>
        <v>5.1724137931034482E-2</v>
      </c>
      <c r="E101" s="51">
        <v>3</v>
      </c>
      <c r="F101" s="52">
        <f>E101/$G$13</f>
        <v>5.1724137931034482E-2</v>
      </c>
    </row>
    <row r="102" spans="2:10" ht="20.25" customHeight="1">
      <c r="B102" s="66" t="s">
        <v>28</v>
      </c>
      <c r="C102" s="50">
        <v>18</v>
      </c>
      <c r="D102" s="28">
        <f t="shared" ref="D102:D103" si="4">C102/$G$13</f>
        <v>0.31034482758620691</v>
      </c>
      <c r="E102" s="51">
        <v>18</v>
      </c>
      <c r="F102" s="52">
        <f t="shared" ref="F102:F104" si="5">E102/$G$13</f>
        <v>0.31034482758620691</v>
      </c>
    </row>
    <row r="103" spans="2:10" ht="18" customHeight="1">
      <c r="B103" s="66" t="s">
        <v>29</v>
      </c>
      <c r="C103" s="50">
        <v>19</v>
      </c>
      <c r="D103" s="28">
        <f t="shared" si="4"/>
        <v>0.32758620689655171</v>
      </c>
      <c r="E103" s="51">
        <v>19</v>
      </c>
      <c r="F103" s="52">
        <f t="shared" si="5"/>
        <v>0.32758620689655171</v>
      </c>
    </row>
    <row r="104" spans="2:10" ht="22.5" customHeight="1" thickBot="1">
      <c r="B104" s="67" t="s">
        <v>5</v>
      </c>
      <c r="C104" s="53">
        <v>2</v>
      </c>
      <c r="D104" s="32">
        <f t="shared" ref="D104" si="6">C104/$G$13</f>
        <v>3.4482758620689655E-2</v>
      </c>
      <c r="E104" s="54">
        <v>2</v>
      </c>
      <c r="F104" s="55">
        <f t="shared" si="5"/>
        <v>3.4482758620689655E-2</v>
      </c>
    </row>
    <row r="105" spans="2:10" ht="31.5" customHeight="1" thickTop="1">
      <c r="B105" s="72"/>
      <c r="C105" s="72"/>
      <c r="D105" s="72"/>
      <c r="E105" s="72"/>
      <c r="F105" s="72"/>
      <c r="G105" s="72"/>
    </row>
    <row r="106" spans="2:10" ht="31.5" customHeight="1">
      <c r="B106" s="85" t="s">
        <v>44</v>
      </c>
      <c r="C106" s="85"/>
      <c r="D106" s="85"/>
      <c r="E106" s="85"/>
      <c r="F106" s="85"/>
      <c r="G106" s="85"/>
      <c r="H106" s="85"/>
      <c r="I106" s="85"/>
      <c r="J106" s="85"/>
    </row>
    <row r="107" spans="2:10" ht="31.5" customHeight="1" thickBot="1"/>
    <row r="108" spans="2:10" ht="15" customHeight="1" thickTop="1">
      <c r="B108" s="16"/>
      <c r="C108" s="79" t="s">
        <v>2</v>
      </c>
      <c r="D108" s="80"/>
      <c r="E108" s="80"/>
      <c r="F108" s="81"/>
    </row>
    <row r="109" spans="2:10" ht="28.5" customHeight="1">
      <c r="B109" s="17"/>
      <c r="C109" s="83" t="s">
        <v>53</v>
      </c>
      <c r="D109" s="82"/>
      <c r="E109" s="82" t="s">
        <v>52</v>
      </c>
      <c r="F109" s="84"/>
    </row>
    <row r="110" spans="2:10" ht="15" customHeight="1" thickBot="1">
      <c r="B110" s="18"/>
      <c r="C110" s="11" t="s">
        <v>6</v>
      </c>
      <c r="D110" s="12" t="s">
        <v>3</v>
      </c>
      <c r="E110" s="12" t="s">
        <v>6</v>
      </c>
      <c r="F110" s="13" t="s">
        <v>3</v>
      </c>
    </row>
    <row r="111" spans="2:10" ht="15" customHeight="1" thickTop="1">
      <c r="B111" s="65" t="s">
        <v>59</v>
      </c>
      <c r="C111" s="47">
        <v>3</v>
      </c>
      <c r="D111" s="31">
        <f>C111/$G$13</f>
        <v>5.1724137931034482E-2</v>
      </c>
      <c r="E111" s="48">
        <f>C111</f>
        <v>3</v>
      </c>
      <c r="F111" s="49">
        <f>E111/$G$13</f>
        <v>5.1724137931034482E-2</v>
      </c>
    </row>
    <row r="112" spans="2:10">
      <c r="B112" s="66" t="s">
        <v>31</v>
      </c>
      <c r="C112" s="50">
        <v>12</v>
      </c>
      <c r="D112" s="28">
        <f>C112/$G$13</f>
        <v>0.20689655172413793</v>
      </c>
      <c r="E112" s="51">
        <f>C112</f>
        <v>12</v>
      </c>
      <c r="F112" s="52">
        <f>E112/$G$13</f>
        <v>0.20689655172413793</v>
      </c>
    </row>
    <row r="113" spans="2:10" ht="15" customHeight="1">
      <c r="B113" s="66" t="s">
        <v>60</v>
      </c>
      <c r="C113" s="50">
        <v>12</v>
      </c>
      <c r="D113" s="28">
        <f t="shared" ref="D113:D115" si="7">C113/$G$13</f>
        <v>0.20689655172413793</v>
      </c>
      <c r="E113" s="51">
        <f t="shared" ref="E113:E117" si="8">C113</f>
        <v>12</v>
      </c>
      <c r="F113" s="52">
        <f t="shared" ref="F113:F117" si="9">E113/$G$13</f>
        <v>0.20689655172413793</v>
      </c>
    </row>
    <row r="114" spans="2:10" ht="15" customHeight="1">
      <c r="B114" s="66" t="s">
        <v>61</v>
      </c>
      <c r="C114" s="50">
        <v>31</v>
      </c>
      <c r="D114" s="28">
        <f t="shared" si="7"/>
        <v>0.53448275862068961</v>
      </c>
      <c r="E114" s="51">
        <f t="shared" si="8"/>
        <v>31</v>
      </c>
      <c r="F114" s="52">
        <f t="shared" si="9"/>
        <v>0.53448275862068961</v>
      </c>
    </row>
    <row r="115" spans="2:10" ht="15" customHeight="1">
      <c r="B115" s="66" t="s">
        <v>62</v>
      </c>
      <c r="C115" s="50">
        <v>10</v>
      </c>
      <c r="D115" s="28">
        <f t="shared" si="7"/>
        <v>0.17241379310344829</v>
      </c>
      <c r="E115" s="51">
        <f t="shared" si="8"/>
        <v>10</v>
      </c>
      <c r="F115" s="52">
        <f t="shared" si="9"/>
        <v>0.17241379310344829</v>
      </c>
    </row>
    <row r="116" spans="2:10" ht="24">
      <c r="B116" s="66" t="s">
        <v>63</v>
      </c>
      <c r="C116" s="50">
        <v>12</v>
      </c>
      <c r="D116" s="28">
        <f t="shared" ref="D116:D117" si="10">C116/$G$13</f>
        <v>0.20689655172413793</v>
      </c>
      <c r="E116" s="51">
        <f t="shared" si="8"/>
        <v>12</v>
      </c>
      <c r="F116" s="52">
        <f t="shared" si="9"/>
        <v>0.20689655172413793</v>
      </c>
    </row>
    <row r="117" spans="2:10" ht="15" customHeight="1">
      <c r="B117" s="66" t="s">
        <v>11</v>
      </c>
      <c r="C117" s="50">
        <v>2</v>
      </c>
      <c r="D117" s="28">
        <f t="shared" si="10"/>
        <v>3.4482758620689655E-2</v>
      </c>
      <c r="E117" s="51">
        <f t="shared" si="8"/>
        <v>2</v>
      </c>
      <c r="F117" s="52">
        <f t="shared" si="9"/>
        <v>3.4482758620689655E-2</v>
      </c>
    </row>
    <row r="118" spans="2:10" ht="15" customHeight="1" thickBot="1">
      <c r="B118" s="67" t="s">
        <v>5</v>
      </c>
      <c r="C118" s="53">
        <v>3</v>
      </c>
      <c r="D118" s="32">
        <f>C118/$G$13</f>
        <v>5.1724137931034482E-2</v>
      </c>
      <c r="E118" s="54">
        <f>C118</f>
        <v>3</v>
      </c>
      <c r="F118" s="55">
        <f>E118/$G$13</f>
        <v>5.1724137931034482E-2</v>
      </c>
    </row>
    <row r="119" spans="2:10" ht="15" customHeight="1" thickTop="1">
      <c r="B119" s="19"/>
      <c r="C119" s="14"/>
      <c r="D119" s="15"/>
      <c r="E119" s="14"/>
      <c r="F119" s="15"/>
    </row>
    <row r="120" spans="2:10" ht="15" customHeight="1">
      <c r="B120" s="85" t="s">
        <v>12</v>
      </c>
      <c r="C120" s="85"/>
      <c r="D120" s="85"/>
      <c r="E120" s="85"/>
      <c r="F120" s="85"/>
      <c r="G120" s="85"/>
      <c r="H120" s="85"/>
      <c r="I120" s="85"/>
      <c r="J120" s="85"/>
    </row>
    <row r="121" spans="2:10" ht="15" customHeight="1">
      <c r="B121" s="6"/>
      <c r="C121" s="6"/>
      <c r="D121" s="6"/>
      <c r="E121" s="6"/>
      <c r="F121" s="6"/>
      <c r="G121" s="6"/>
      <c r="H121" s="6"/>
      <c r="I121" s="6"/>
      <c r="J121" s="6"/>
    </row>
    <row r="122" spans="2:10" ht="15" customHeight="1">
      <c r="B122" s="86" t="s">
        <v>32</v>
      </c>
      <c r="C122" s="86"/>
      <c r="D122" s="86"/>
      <c r="E122" s="86"/>
      <c r="F122" s="86"/>
      <c r="G122" s="86"/>
      <c r="H122" s="86"/>
      <c r="I122" s="86"/>
      <c r="J122" s="86"/>
    </row>
    <row r="123" spans="2:10" ht="15" customHeight="1" thickBot="1"/>
    <row r="124" spans="2:10" ht="42.75" customHeight="1" thickTop="1">
      <c r="B124" s="20"/>
      <c r="C124" s="79" t="s">
        <v>2</v>
      </c>
      <c r="D124" s="80"/>
      <c r="E124" s="80"/>
      <c r="F124" s="81"/>
    </row>
    <row r="125" spans="2:10" ht="28.5" customHeight="1">
      <c r="B125" s="21"/>
      <c r="C125" s="83" t="s">
        <v>53</v>
      </c>
      <c r="D125" s="82"/>
      <c r="E125" s="82" t="s">
        <v>52</v>
      </c>
      <c r="F125" s="84"/>
    </row>
    <row r="126" spans="2:10" ht="15" customHeight="1" thickBot="1">
      <c r="B126" s="22"/>
      <c r="C126" s="11" t="s">
        <v>6</v>
      </c>
      <c r="D126" s="12" t="s">
        <v>3</v>
      </c>
      <c r="E126" s="12" t="s">
        <v>6</v>
      </c>
      <c r="F126" s="13" t="s">
        <v>3</v>
      </c>
    </row>
    <row r="127" spans="2:10" ht="15.75" thickTop="1">
      <c r="B127" s="63" t="s">
        <v>42</v>
      </c>
      <c r="C127" s="47">
        <v>15</v>
      </c>
      <c r="D127" s="58">
        <f>C127/G13</f>
        <v>0.25862068965517243</v>
      </c>
      <c r="E127" s="48">
        <v>15</v>
      </c>
      <c r="F127" s="49">
        <f>E127/G13</f>
        <v>0.25862068965517243</v>
      </c>
    </row>
    <row r="128" spans="2:10" ht="15" customHeight="1" thickBot="1">
      <c r="B128" s="64" t="s">
        <v>33</v>
      </c>
      <c r="C128" s="53">
        <v>43</v>
      </c>
      <c r="D128" s="60">
        <f>C128/G13</f>
        <v>0.74137931034482762</v>
      </c>
      <c r="E128" s="54">
        <v>43</v>
      </c>
      <c r="F128" s="55">
        <f>E128/$G$13</f>
        <v>0.74137931034482762</v>
      </c>
    </row>
    <row r="129" spans="2:10" ht="15" customHeight="1" thickTop="1" thickBot="1"/>
    <row r="130" spans="2:10" ht="15" customHeight="1" thickTop="1">
      <c r="B130" s="16"/>
      <c r="C130" s="79" t="s">
        <v>2</v>
      </c>
      <c r="D130" s="80"/>
      <c r="E130" s="80"/>
      <c r="F130" s="81"/>
    </row>
    <row r="131" spans="2:10" ht="26.25" customHeight="1">
      <c r="B131" s="21" t="s">
        <v>122</v>
      </c>
      <c r="C131" s="83" t="s">
        <v>53</v>
      </c>
      <c r="D131" s="82"/>
      <c r="E131" s="82" t="s">
        <v>52</v>
      </c>
      <c r="F131" s="84"/>
    </row>
    <row r="132" spans="2:10" ht="15" customHeight="1" thickBot="1">
      <c r="B132" s="22"/>
      <c r="C132" s="11" t="s">
        <v>6</v>
      </c>
      <c r="D132" s="12" t="s">
        <v>3</v>
      </c>
      <c r="E132" s="12" t="s">
        <v>6</v>
      </c>
      <c r="F132" s="13" t="s">
        <v>3</v>
      </c>
    </row>
    <row r="133" spans="2:10" ht="24.75" thickTop="1">
      <c r="B133" s="65" t="s">
        <v>34</v>
      </c>
      <c r="C133" s="35">
        <v>5</v>
      </c>
      <c r="D133" s="36">
        <f>C133/$E$13</f>
        <v>0.17241379310344829</v>
      </c>
      <c r="E133" s="37">
        <f>C133</f>
        <v>5</v>
      </c>
      <c r="F133" s="38">
        <f>E133/$E$13</f>
        <v>0.17241379310344829</v>
      </c>
    </row>
    <row r="134" spans="2:10" ht="24">
      <c r="B134" s="66" t="s">
        <v>39</v>
      </c>
      <c r="C134" s="39">
        <v>0</v>
      </c>
      <c r="D134" s="40">
        <f t="shared" ref="D134" si="11">C134/$E$13</f>
        <v>0</v>
      </c>
      <c r="E134" s="41">
        <f>C134</f>
        <v>0</v>
      </c>
      <c r="F134" s="42">
        <f t="shared" ref="F134:F141" si="12">E134/$E$13</f>
        <v>0</v>
      </c>
    </row>
    <row r="135" spans="2:10" ht="24">
      <c r="B135" s="66" t="s">
        <v>35</v>
      </c>
      <c r="C135" s="39">
        <v>1</v>
      </c>
      <c r="D135" s="40">
        <f t="shared" ref="D135" si="13">C135/$E$13</f>
        <v>3.4482758620689655E-2</v>
      </c>
      <c r="E135" s="41">
        <f t="shared" ref="E135:E139" si="14">C135</f>
        <v>1</v>
      </c>
      <c r="F135" s="42">
        <f t="shared" si="12"/>
        <v>3.4482758620689655E-2</v>
      </c>
    </row>
    <row r="136" spans="2:10" ht="24">
      <c r="B136" s="66" t="s">
        <v>36</v>
      </c>
      <c r="C136" s="39">
        <v>12</v>
      </c>
      <c r="D136" s="40">
        <f t="shared" ref="D136" si="15">C136/$E$13</f>
        <v>0.41379310344827586</v>
      </c>
      <c r="E136" s="41">
        <f t="shared" si="14"/>
        <v>12</v>
      </c>
      <c r="F136" s="42">
        <f t="shared" si="12"/>
        <v>0.41379310344827586</v>
      </c>
    </row>
    <row r="137" spans="2:10" ht="24">
      <c r="B137" s="66" t="s">
        <v>37</v>
      </c>
      <c r="C137" s="39">
        <v>1</v>
      </c>
      <c r="D137" s="40">
        <f t="shared" ref="D137" si="16">C137/$E$13</f>
        <v>3.4482758620689655E-2</v>
      </c>
      <c r="E137" s="41">
        <f t="shared" si="14"/>
        <v>1</v>
      </c>
      <c r="F137" s="42">
        <f t="shared" si="12"/>
        <v>3.4482758620689655E-2</v>
      </c>
    </row>
    <row r="138" spans="2:10" ht="24">
      <c r="B138" s="66" t="s">
        <v>64</v>
      </c>
      <c r="C138" s="39">
        <v>0</v>
      </c>
      <c r="D138" s="40">
        <f t="shared" ref="D138" si="17">C138/$E$13</f>
        <v>0</v>
      </c>
      <c r="E138" s="41">
        <f t="shared" si="14"/>
        <v>0</v>
      </c>
      <c r="F138" s="42">
        <f t="shared" si="12"/>
        <v>0</v>
      </c>
    </row>
    <row r="139" spans="2:10">
      <c r="B139" s="66" t="s">
        <v>13</v>
      </c>
      <c r="C139" s="39">
        <v>5</v>
      </c>
      <c r="D139" s="40">
        <f t="shared" ref="D139" si="18">C139/$E$13</f>
        <v>0.17241379310344829</v>
      </c>
      <c r="E139" s="41">
        <f t="shared" si="14"/>
        <v>5</v>
      </c>
      <c r="F139" s="42">
        <f t="shared" si="12"/>
        <v>0.17241379310344829</v>
      </c>
    </row>
    <row r="140" spans="2:10" ht="24">
      <c r="B140" s="66" t="s">
        <v>38</v>
      </c>
      <c r="C140" s="39">
        <v>2</v>
      </c>
      <c r="D140" s="40">
        <f t="shared" ref="D140" si="19">C140/$E$13</f>
        <v>6.8965517241379309E-2</v>
      </c>
      <c r="E140" s="41">
        <f t="shared" ref="E140" si="20">C140</f>
        <v>2</v>
      </c>
      <c r="F140" s="42">
        <f t="shared" si="12"/>
        <v>6.8965517241379309E-2</v>
      </c>
    </row>
    <row r="141" spans="2:10" ht="15.75" thickBot="1">
      <c r="B141" s="67" t="s">
        <v>5</v>
      </c>
      <c r="C141" s="43">
        <v>0</v>
      </c>
      <c r="D141" s="44">
        <f t="shared" ref="D141" si="21">C141/$E$13</f>
        <v>0</v>
      </c>
      <c r="E141" s="45">
        <f>C141</f>
        <v>0</v>
      </c>
      <c r="F141" s="46">
        <f t="shared" si="12"/>
        <v>0</v>
      </c>
    </row>
    <row r="142" spans="2:10" ht="15" customHeight="1" thickTop="1">
      <c r="B142" s="19"/>
      <c r="C142" s="14"/>
      <c r="D142" s="15"/>
      <c r="E142" s="14"/>
      <c r="F142" s="15"/>
    </row>
    <row r="143" spans="2:10" ht="34.5" customHeight="1">
      <c r="B143" s="86" t="s">
        <v>45</v>
      </c>
      <c r="C143" s="86"/>
      <c r="D143" s="86"/>
      <c r="E143" s="86"/>
      <c r="F143" s="86"/>
      <c r="G143" s="86"/>
      <c r="H143" s="86"/>
      <c r="I143" s="86"/>
      <c r="J143" s="86"/>
    </row>
    <row r="144" spans="2:10" ht="15" customHeight="1" thickBot="1"/>
    <row r="145" spans="2:10" ht="15" customHeight="1" thickTop="1">
      <c r="B145" s="16"/>
      <c r="C145" s="79" t="s">
        <v>2</v>
      </c>
      <c r="D145" s="80"/>
      <c r="E145" s="80"/>
      <c r="F145" s="81"/>
    </row>
    <row r="146" spans="2:10" ht="27.75" customHeight="1">
      <c r="B146" s="17"/>
      <c r="C146" s="83" t="s">
        <v>53</v>
      </c>
      <c r="D146" s="82"/>
      <c r="E146" s="82" t="s">
        <v>52</v>
      </c>
      <c r="F146" s="84"/>
    </row>
    <row r="147" spans="2:10" ht="15" customHeight="1" thickBot="1">
      <c r="B147" s="18"/>
      <c r="C147" s="11" t="s">
        <v>6</v>
      </c>
      <c r="D147" s="12" t="s">
        <v>3</v>
      </c>
      <c r="E147" s="12" t="s">
        <v>6</v>
      </c>
      <c r="F147" s="13" t="s">
        <v>3</v>
      </c>
    </row>
    <row r="148" spans="2:10" ht="15" customHeight="1" thickTop="1">
      <c r="B148" s="65" t="s">
        <v>14</v>
      </c>
      <c r="C148" s="47">
        <v>54</v>
      </c>
      <c r="D148" s="31">
        <f>C148/$G$13</f>
        <v>0.93103448275862066</v>
      </c>
      <c r="E148" s="48">
        <f>C148</f>
        <v>54</v>
      </c>
      <c r="F148" s="49">
        <f>E148/$G$13</f>
        <v>0.93103448275862066</v>
      </c>
    </row>
    <row r="149" spans="2:10" ht="15" customHeight="1">
      <c r="B149" s="66" t="s">
        <v>15</v>
      </c>
      <c r="C149" s="50">
        <v>20</v>
      </c>
      <c r="D149" s="28">
        <f>C149/$G$13</f>
        <v>0.34482758620689657</v>
      </c>
      <c r="E149" s="51">
        <f>C149</f>
        <v>20</v>
      </c>
      <c r="F149" s="52">
        <f>E149/$G$13</f>
        <v>0.34482758620689657</v>
      </c>
    </row>
    <row r="150" spans="2:10" ht="15" customHeight="1">
      <c r="B150" s="66" t="s">
        <v>23</v>
      </c>
      <c r="C150" s="50">
        <v>4</v>
      </c>
      <c r="D150" s="28">
        <f t="shared" ref="D150:D155" si="22">C150/$G$13</f>
        <v>6.8965517241379309E-2</v>
      </c>
      <c r="E150" s="51">
        <f t="shared" ref="E150:E155" si="23">C150</f>
        <v>4</v>
      </c>
      <c r="F150" s="52">
        <f t="shared" ref="F150:F155" si="24">E150/$G$13</f>
        <v>6.8965517241379309E-2</v>
      </c>
    </row>
    <row r="151" spans="2:10">
      <c r="B151" s="66" t="s">
        <v>65</v>
      </c>
      <c r="C151" s="50">
        <v>1</v>
      </c>
      <c r="D151" s="28">
        <f t="shared" si="22"/>
        <v>1.7241379310344827E-2</v>
      </c>
      <c r="E151" s="51">
        <f t="shared" si="23"/>
        <v>1</v>
      </c>
      <c r="F151" s="52">
        <f t="shared" si="24"/>
        <v>1.7241379310344827E-2</v>
      </c>
    </row>
    <row r="152" spans="2:10" ht="15" customHeight="1">
      <c r="B152" s="66" t="s">
        <v>16</v>
      </c>
      <c r="C152" s="50">
        <v>17</v>
      </c>
      <c r="D152" s="28">
        <f t="shared" si="22"/>
        <v>0.29310344827586204</v>
      </c>
      <c r="E152" s="51">
        <f t="shared" si="23"/>
        <v>17</v>
      </c>
      <c r="F152" s="52">
        <f t="shared" si="24"/>
        <v>0.29310344827586204</v>
      </c>
    </row>
    <row r="153" spans="2:10" ht="15" customHeight="1">
      <c r="B153" s="66" t="s">
        <v>17</v>
      </c>
      <c r="C153" s="50">
        <v>10</v>
      </c>
      <c r="D153" s="28">
        <f t="shared" si="22"/>
        <v>0.17241379310344829</v>
      </c>
      <c r="E153" s="51">
        <f t="shared" si="23"/>
        <v>10</v>
      </c>
      <c r="F153" s="52">
        <f t="shared" si="24"/>
        <v>0.17241379310344829</v>
      </c>
    </row>
    <row r="154" spans="2:10" ht="15" customHeight="1">
      <c r="B154" s="66" t="s">
        <v>18</v>
      </c>
      <c r="C154" s="50">
        <v>10</v>
      </c>
      <c r="D154" s="28">
        <f t="shared" si="22"/>
        <v>0.17241379310344829</v>
      </c>
      <c r="E154" s="51">
        <f t="shared" si="23"/>
        <v>10</v>
      </c>
      <c r="F154" s="52">
        <f t="shared" si="24"/>
        <v>0.17241379310344829</v>
      </c>
    </row>
    <row r="155" spans="2:10" ht="15" customHeight="1">
      <c r="B155" s="66" t="s">
        <v>19</v>
      </c>
      <c r="C155" s="50">
        <v>3</v>
      </c>
      <c r="D155" s="28">
        <f t="shared" si="22"/>
        <v>5.1724137931034482E-2</v>
      </c>
      <c r="E155" s="51">
        <f t="shared" si="23"/>
        <v>3</v>
      </c>
      <c r="F155" s="52">
        <f t="shared" si="24"/>
        <v>5.1724137931034482E-2</v>
      </c>
    </row>
    <row r="156" spans="2:10" ht="15" customHeight="1" thickBot="1">
      <c r="B156" s="67" t="s">
        <v>5</v>
      </c>
      <c r="C156" s="53">
        <v>0</v>
      </c>
      <c r="D156" s="32">
        <f>C156/$G$13</f>
        <v>0</v>
      </c>
      <c r="E156" s="54">
        <f>C156</f>
        <v>0</v>
      </c>
      <c r="F156" s="55">
        <f>E156/$G$13</f>
        <v>0</v>
      </c>
    </row>
    <row r="157" spans="2:10" ht="15" customHeight="1" thickTop="1">
      <c r="B157" s="19"/>
      <c r="C157" s="14"/>
      <c r="D157" s="15"/>
      <c r="E157" s="14"/>
      <c r="F157" s="15"/>
    </row>
    <row r="158" spans="2:10" ht="43.5" customHeight="1">
      <c r="B158" s="85" t="s">
        <v>46</v>
      </c>
      <c r="C158" s="85"/>
      <c r="D158" s="85"/>
      <c r="E158" s="85"/>
      <c r="F158" s="85"/>
      <c r="G158" s="85"/>
      <c r="H158" s="85"/>
      <c r="I158" s="85"/>
      <c r="J158" s="85"/>
    </row>
    <row r="159" spans="2:10" ht="15" customHeight="1" thickBot="1"/>
    <row r="160" spans="2:10" ht="15" customHeight="1" thickTop="1">
      <c r="B160" s="16"/>
      <c r="C160" s="79" t="s">
        <v>2</v>
      </c>
      <c r="D160" s="80"/>
      <c r="E160" s="80"/>
      <c r="F160" s="81"/>
    </row>
    <row r="161" spans="2:6" ht="28.5" customHeight="1">
      <c r="B161" s="17"/>
      <c r="C161" s="83" t="s">
        <v>53</v>
      </c>
      <c r="D161" s="82"/>
      <c r="E161" s="82" t="s">
        <v>52</v>
      </c>
      <c r="F161" s="84"/>
    </row>
    <row r="162" spans="2:6" ht="15" customHeight="1" thickBot="1">
      <c r="B162" s="18"/>
      <c r="C162" s="11" t="s">
        <v>6</v>
      </c>
      <c r="D162" s="12" t="s">
        <v>3</v>
      </c>
      <c r="E162" s="12" t="s">
        <v>6</v>
      </c>
      <c r="F162" s="13" t="s">
        <v>3</v>
      </c>
    </row>
    <row r="163" spans="2:6" ht="24.75" thickTop="1">
      <c r="B163" s="65" t="s">
        <v>66</v>
      </c>
      <c r="C163" s="47">
        <v>2</v>
      </c>
      <c r="D163" s="31">
        <f>C163/$G$13</f>
        <v>3.4482758620689655E-2</v>
      </c>
      <c r="E163" s="48">
        <f>C163</f>
        <v>2</v>
      </c>
      <c r="F163" s="49">
        <f>E163/$G$13</f>
        <v>3.4482758620689655E-2</v>
      </c>
    </row>
    <row r="164" spans="2:6" ht="15" customHeight="1">
      <c r="B164" s="66" t="s">
        <v>47</v>
      </c>
      <c r="C164" s="50">
        <v>2</v>
      </c>
      <c r="D164" s="28">
        <f t="shared" ref="D164:D167" si="25">C164/$G$13</f>
        <v>3.4482758620689655E-2</v>
      </c>
      <c r="E164" s="51">
        <f t="shared" ref="E164:E167" si="26">C164</f>
        <v>2</v>
      </c>
      <c r="F164" s="52">
        <f t="shared" ref="F164:F167" si="27">E164/$G$13</f>
        <v>3.4482758620689655E-2</v>
      </c>
    </row>
    <row r="165" spans="2:6">
      <c r="B165" s="66" t="s">
        <v>48</v>
      </c>
      <c r="C165" s="50">
        <v>14</v>
      </c>
      <c r="D165" s="28">
        <f t="shared" si="25"/>
        <v>0.2413793103448276</v>
      </c>
      <c r="E165" s="51">
        <f t="shared" si="26"/>
        <v>14</v>
      </c>
      <c r="F165" s="52">
        <f t="shared" si="27"/>
        <v>0.2413793103448276</v>
      </c>
    </row>
    <row r="166" spans="2:6" ht="24">
      <c r="B166" s="66" t="s">
        <v>67</v>
      </c>
      <c r="C166" s="50">
        <v>0</v>
      </c>
      <c r="D166" s="28">
        <f t="shared" si="25"/>
        <v>0</v>
      </c>
      <c r="E166" s="51">
        <f t="shared" si="26"/>
        <v>0</v>
      </c>
      <c r="F166" s="52">
        <f t="shared" si="27"/>
        <v>0</v>
      </c>
    </row>
    <row r="167" spans="2:6" ht="15" customHeight="1">
      <c r="B167" s="66" t="s">
        <v>5</v>
      </c>
      <c r="C167" s="50">
        <v>7</v>
      </c>
      <c r="D167" s="28">
        <f t="shared" si="25"/>
        <v>0.1206896551724138</v>
      </c>
      <c r="E167" s="51">
        <f t="shared" si="26"/>
        <v>7</v>
      </c>
      <c r="F167" s="52">
        <f t="shared" si="27"/>
        <v>0.1206896551724138</v>
      </c>
    </row>
    <row r="168" spans="2:6" ht="15" customHeight="1" thickBot="1">
      <c r="B168" s="67" t="s">
        <v>49</v>
      </c>
      <c r="C168" s="53">
        <v>36</v>
      </c>
      <c r="D168" s="32">
        <f>C168/$G$13</f>
        <v>0.62068965517241381</v>
      </c>
      <c r="E168" s="54">
        <f>C168</f>
        <v>36</v>
      </c>
      <c r="F168" s="55">
        <f>E168/$G$13</f>
        <v>0.62068965517241381</v>
      </c>
    </row>
    <row r="169" spans="2:6" ht="15" customHeight="1" thickTop="1">
      <c r="C169" s="34"/>
    </row>
    <row r="170" spans="2:6" ht="15" customHeight="1"/>
    <row r="171" spans="2:6" ht="15" customHeight="1"/>
    <row r="172" spans="2:6" ht="15" customHeight="1"/>
    <row r="173" spans="2:6" ht="15" customHeight="1"/>
    <row r="174" spans="2:6" ht="15" customHeight="1"/>
    <row r="175" spans="2:6" ht="15" customHeight="1"/>
    <row r="176" spans="2: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</sheetData>
  <mergeCells count="52">
    <mergeCell ref="C97:F97"/>
    <mergeCell ref="C98:D98"/>
    <mergeCell ref="E98:F98"/>
    <mergeCell ref="B77:E77"/>
    <mergeCell ref="B78:E78"/>
    <mergeCell ref="B79:C79"/>
    <mergeCell ref="D79:E79"/>
    <mergeCell ref="C85:F85"/>
    <mergeCell ref="C86:D86"/>
    <mergeCell ref="E86:F86"/>
    <mergeCell ref="B95:G95"/>
    <mergeCell ref="C131:D131"/>
    <mergeCell ref="E131:F131"/>
    <mergeCell ref="B106:J106"/>
    <mergeCell ref="C108:F108"/>
    <mergeCell ref="C109:D109"/>
    <mergeCell ref="E109:F109"/>
    <mergeCell ref="B120:J120"/>
    <mergeCell ref="B122:J122"/>
    <mergeCell ref="C124:F124"/>
    <mergeCell ref="C125:D125"/>
    <mergeCell ref="E125:F125"/>
    <mergeCell ref="C130:F130"/>
    <mergeCell ref="C161:D161"/>
    <mergeCell ref="E161:F161"/>
    <mergeCell ref="B143:J143"/>
    <mergeCell ref="C145:F145"/>
    <mergeCell ref="C146:D146"/>
    <mergeCell ref="E146:F146"/>
    <mergeCell ref="B158:J158"/>
    <mergeCell ref="C160:F160"/>
    <mergeCell ref="I17:J17"/>
    <mergeCell ref="B22:F22"/>
    <mergeCell ref="B23:B24"/>
    <mergeCell ref="C23:D23"/>
    <mergeCell ref="E23:F23"/>
    <mergeCell ref="B105:G105"/>
    <mergeCell ref="B2:O2"/>
    <mergeCell ref="D4:L4"/>
    <mergeCell ref="B8:H8"/>
    <mergeCell ref="B9:B11"/>
    <mergeCell ref="C9:H9"/>
    <mergeCell ref="E10:F10"/>
    <mergeCell ref="C10:D10"/>
    <mergeCell ref="G10:H10"/>
    <mergeCell ref="H95:J95"/>
    <mergeCell ref="B15:J15"/>
    <mergeCell ref="B16:B18"/>
    <mergeCell ref="C16:J16"/>
    <mergeCell ref="C17:D17"/>
    <mergeCell ref="E17:F17"/>
    <mergeCell ref="G17:H17"/>
  </mergeCells>
  <pageMargins left="0.7" right="0.7" top="0.75" bottom="0.75" header="0.3" footer="0.3"/>
  <pageSetup paperSize="9" orientation="portrait" r:id="rId1"/>
  <ignoredErrors>
    <ignoredError sqref="E111:E112 E113:E118 E133:E141 E148:E156 E163:E16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2"/>
  <sheetViews>
    <sheetView showGridLines="0" workbookViewId="0">
      <selection activeCell="E247" sqref="E247"/>
    </sheetView>
  </sheetViews>
  <sheetFormatPr defaultColWidth="9.140625" defaultRowHeight="15"/>
  <sheetData>
    <row r="1" spans="1: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41.25" customHeight="1">
      <c r="A2" s="2"/>
      <c r="B2" s="73" t="s">
        <v>119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33.75" customHeight="1">
      <c r="A4" s="2"/>
      <c r="B4" s="2"/>
      <c r="C4" s="2"/>
      <c r="D4" s="74" t="s">
        <v>40</v>
      </c>
      <c r="E4" s="74"/>
      <c r="F4" s="74"/>
      <c r="G4" s="74"/>
      <c r="H4" s="74"/>
      <c r="I4" s="74"/>
      <c r="J4" s="74"/>
      <c r="K4" s="74"/>
      <c r="L4" s="74"/>
      <c r="M4" s="4"/>
      <c r="N4" s="4"/>
      <c r="O4" s="5"/>
    </row>
    <row r="6" spans="1:15" ht="15" customHeight="1"/>
    <row r="7" spans="1:15" ht="15" customHeight="1"/>
    <row r="8" spans="1:15" ht="15" customHeight="1"/>
    <row r="9" spans="1:15" ht="15" customHeight="1"/>
    <row r="10" spans="1:15" ht="15" customHeight="1"/>
    <row r="11" spans="1:15" ht="15" customHeight="1"/>
    <row r="12" spans="1:15" ht="15" customHeight="1"/>
    <row r="13" spans="1:15" ht="15" customHeight="1"/>
    <row r="14" spans="1:15" ht="15" customHeight="1"/>
    <row r="15" spans="1:15" ht="15" customHeight="1"/>
    <row r="16" spans="1:15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spans="1:18" ht="15" customHeight="1"/>
    <row r="114" spans="1:18" ht="15" customHeight="1"/>
    <row r="115" spans="1:18" ht="15" customHeight="1"/>
    <row r="116" spans="1:18" ht="15" customHeight="1"/>
    <row r="117" spans="1:18" ht="15" customHeight="1"/>
    <row r="118" spans="1:18" ht="15" customHeight="1"/>
    <row r="119" spans="1:18" ht="15" customHeight="1"/>
    <row r="120" spans="1:18" ht="15" customHeight="1"/>
    <row r="121" spans="1:18" ht="15" customHeight="1"/>
    <row r="122" spans="1:18" ht="15" customHeight="1"/>
    <row r="123" spans="1:18" ht="15" customHeight="1"/>
    <row r="124" spans="1:18" ht="15" customHeight="1"/>
    <row r="125" spans="1:18" ht="1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</row>
    <row r="126" spans="1:18" ht="1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 t="s">
        <v>2</v>
      </c>
      <c r="M126" s="25"/>
      <c r="N126" s="25"/>
      <c r="O126" s="25"/>
      <c r="P126" s="25"/>
      <c r="Q126" s="25"/>
      <c r="R126" s="25"/>
    </row>
    <row r="127" spans="1:18" ht="1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71"/>
      <c r="L127" s="71"/>
      <c r="M127" s="71"/>
      <c r="N127" s="71"/>
      <c r="O127" s="25"/>
      <c r="P127" s="25"/>
      <c r="Q127" s="25"/>
      <c r="R127" s="25"/>
    </row>
    <row r="128" spans="1:18" ht="1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71"/>
      <c r="L128" s="71" t="s">
        <v>53</v>
      </c>
      <c r="M128" s="71"/>
      <c r="N128" s="71"/>
      <c r="O128" s="25"/>
      <c r="P128" s="25"/>
      <c r="Q128" s="25"/>
      <c r="R128" s="25"/>
    </row>
    <row r="129" spans="1:18" ht="1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87"/>
      <c r="K129" s="71" t="s">
        <v>59</v>
      </c>
      <c r="L129" s="71">
        <v>5.1724137931034482E-2</v>
      </c>
      <c r="M129" s="71"/>
      <c r="N129" s="71"/>
      <c r="O129" s="25"/>
      <c r="P129" s="25"/>
      <c r="Q129" s="25"/>
      <c r="R129" s="25"/>
    </row>
    <row r="130" spans="1:18" ht="1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87"/>
      <c r="K130" s="71" t="s">
        <v>31</v>
      </c>
      <c r="L130" s="71">
        <v>0.20689655172413793</v>
      </c>
      <c r="M130" s="71"/>
      <c r="N130" s="71"/>
      <c r="O130" s="25"/>
      <c r="P130" s="25"/>
      <c r="Q130" s="25"/>
      <c r="R130" s="25"/>
    </row>
    <row r="131" spans="1:18" ht="1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87" t="s">
        <v>68</v>
      </c>
      <c r="K131" s="71" t="s">
        <v>60</v>
      </c>
      <c r="L131" s="71">
        <v>0.20689655172413793</v>
      </c>
      <c r="M131" s="71"/>
      <c r="N131" s="71"/>
      <c r="O131" s="25"/>
      <c r="P131" s="25"/>
      <c r="Q131" s="25"/>
      <c r="R131" s="25"/>
    </row>
    <row r="132" spans="1:18" ht="1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87"/>
      <c r="K132" s="71" t="s">
        <v>61</v>
      </c>
      <c r="L132" s="71">
        <v>0.53448275862068961</v>
      </c>
      <c r="M132" s="71"/>
      <c r="N132" s="71"/>
      <c r="O132" s="25"/>
      <c r="P132" s="25"/>
      <c r="Q132" s="25"/>
      <c r="R132" s="25"/>
    </row>
    <row r="133" spans="1:18" ht="1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87"/>
      <c r="K133" s="71" t="s">
        <v>62</v>
      </c>
      <c r="L133" s="71">
        <v>0.17241379310344829</v>
      </c>
      <c r="M133" s="71"/>
      <c r="N133" s="71"/>
      <c r="O133" s="25"/>
      <c r="P133" s="25"/>
      <c r="Q133" s="25"/>
      <c r="R133" s="25"/>
    </row>
    <row r="134" spans="1:18" ht="1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87"/>
      <c r="K134" s="71" t="s">
        <v>63</v>
      </c>
      <c r="L134" s="71">
        <v>0.20689655172413793</v>
      </c>
      <c r="M134" s="71"/>
      <c r="N134" s="71"/>
      <c r="O134" s="25"/>
      <c r="P134" s="25"/>
      <c r="Q134" s="25"/>
      <c r="R134" s="25"/>
    </row>
    <row r="135" spans="1:18" ht="1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87"/>
      <c r="K135" s="71" t="s">
        <v>11</v>
      </c>
      <c r="L135" s="71">
        <v>3.4482758620689655E-2</v>
      </c>
      <c r="M135" s="71"/>
      <c r="N135" s="71"/>
      <c r="O135" s="25"/>
      <c r="P135" s="25"/>
      <c r="Q135" s="25"/>
      <c r="R135" s="25"/>
    </row>
    <row r="136" spans="1:18" ht="1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87"/>
      <c r="K136" s="71" t="s">
        <v>5</v>
      </c>
      <c r="L136" s="71">
        <v>5.1724137931034482E-2</v>
      </c>
      <c r="M136" s="71"/>
      <c r="N136" s="71"/>
      <c r="O136" s="25"/>
      <c r="P136" s="25"/>
      <c r="Q136" s="25"/>
      <c r="R136" s="25"/>
    </row>
    <row r="137" spans="1:18" ht="1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71"/>
      <c r="L137" s="71"/>
      <c r="M137" s="71"/>
      <c r="N137" s="71"/>
      <c r="O137" s="25"/>
      <c r="P137" s="25"/>
      <c r="Q137" s="25"/>
      <c r="R137" s="25"/>
    </row>
    <row r="138" spans="1:18" ht="1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71"/>
      <c r="L138" s="71"/>
      <c r="M138" s="71"/>
      <c r="N138" s="71"/>
      <c r="O138" s="25"/>
      <c r="P138" s="25"/>
      <c r="Q138" s="25"/>
      <c r="R138" s="25"/>
    </row>
    <row r="139" spans="1:18" ht="1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71"/>
      <c r="L139" s="71"/>
      <c r="M139" s="71"/>
      <c r="N139" s="71"/>
      <c r="O139" s="25"/>
      <c r="P139" s="25"/>
      <c r="Q139" s="25"/>
      <c r="R139" s="25"/>
    </row>
    <row r="140" spans="1:18" ht="1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71"/>
      <c r="L140" s="71"/>
      <c r="M140" s="71"/>
      <c r="N140" s="71"/>
      <c r="O140" s="25"/>
      <c r="P140" s="25"/>
      <c r="Q140" s="25"/>
      <c r="R140" s="25"/>
    </row>
    <row r="141" spans="1:18" ht="15" customHeight="1"/>
    <row r="142" spans="1:18" ht="15" customHeight="1"/>
    <row r="143" spans="1:18" ht="15" customHeight="1"/>
    <row r="144" spans="1:18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</sheetData>
  <mergeCells count="4">
    <mergeCell ref="J129:J130"/>
    <mergeCell ref="J131:J136"/>
    <mergeCell ref="B2:O2"/>
    <mergeCell ref="D4:L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4"/>
  <sheetViews>
    <sheetView showGridLines="0" workbookViewId="0">
      <pane ySplit="4" topLeftCell="A5" activePane="bottomLeft" state="frozen"/>
      <selection pane="bottomLeft" activeCell="A2" sqref="A2"/>
    </sheetView>
  </sheetViews>
  <sheetFormatPr defaultColWidth="9.140625" defaultRowHeight="15"/>
  <sheetData>
    <row r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38.25" customHeight="1">
      <c r="A2" s="2"/>
      <c r="B2" s="88" t="s">
        <v>25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3.75" customHeight="1">
      <c r="A4" s="74" t="s">
        <v>121</v>
      </c>
      <c r="B4" s="74"/>
      <c r="C4" s="74"/>
      <c r="D4" s="74"/>
      <c r="E4" s="74"/>
      <c r="F4" s="74"/>
      <c r="G4" s="74"/>
      <c r="H4" s="74"/>
      <c r="I4" s="74"/>
      <c r="J4" s="2"/>
      <c r="K4" s="74" t="s">
        <v>120</v>
      </c>
      <c r="L4" s="74"/>
      <c r="M4" s="74"/>
      <c r="N4" s="74"/>
      <c r="O4" s="74"/>
      <c r="P4" s="74"/>
      <c r="Q4" s="74"/>
      <c r="R4" s="74"/>
      <c r="S4" s="74"/>
    </row>
    <row r="121" spans="23:26">
      <c r="W121" s="25"/>
      <c r="X121" s="25"/>
      <c r="Y121" s="25"/>
      <c r="Z121" s="25"/>
    </row>
    <row r="122" spans="23:26">
      <c r="W122" s="25"/>
      <c r="X122" s="25"/>
      <c r="Y122" s="25"/>
      <c r="Z122" s="25"/>
    </row>
    <row r="123" spans="23:26">
      <c r="W123" s="25"/>
      <c r="X123" s="25"/>
      <c r="Y123" s="25"/>
      <c r="Z123" s="25"/>
    </row>
    <row r="124" spans="23:26">
      <c r="W124" s="25"/>
      <c r="X124" s="25"/>
      <c r="Y124" s="25" t="s">
        <v>53</v>
      </c>
      <c r="Z124" s="25"/>
    </row>
    <row r="125" spans="23:26">
      <c r="W125" s="89"/>
      <c r="X125" s="25" t="s">
        <v>30</v>
      </c>
      <c r="Y125" s="26">
        <v>5.3999999999999999E-2</v>
      </c>
      <c r="Z125" s="25"/>
    </row>
    <row r="126" spans="23:26">
      <c r="W126" s="89"/>
      <c r="X126" s="25" t="s">
        <v>31</v>
      </c>
      <c r="Y126" s="26">
        <v>0.29699999999999999</v>
      </c>
      <c r="Z126" s="25"/>
    </row>
    <row r="127" spans="23:26">
      <c r="W127" s="89" t="s">
        <v>68</v>
      </c>
      <c r="X127" s="25" t="s">
        <v>20</v>
      </c>
      <c r="Y127" s="26">
        <v>0.108</v>
      </c>
      <c r="Z127" s="25"/>
    </row>
    <row r="128" spans="23:26">
      <c r="W128" s="89"/>
      <c r="X128" s="25" t="s">
        <v>27</v>
      </c>
      <c r="Y128" s="26">
        <v>0.48599999999999999</v>
      </c>
      <c r="Z128" s="25"/>
    </row>
    <row r="129" spans="23:26">
      <c r="W129" s="89"/>
      <c r="X129" s="25" t="s">
        <v>21</v>
      </c>
      <c r="Y129" s="26">
        <v>0.108</v>
      </c>
      <c r="Z129" s="25"/>
    </row>
    <row r="130" spans="23:26">
      <c r="W130" s="89"/>
      <c r="X130" s="25" t="s">
        <v>10</v>
      </c>
      <c r="Y130" s="26">
        <v>0.32400000000000001</v>
      </c>
      <c r="Z130" s="25"/>
    </row>
    <row r="131" spans="23:26">
      <c r="W131" s="89"/>
      <c r="X131" s="25" t="s">
        <v>11</v>
      </c>
      <c r="Y131" s="26">
        <v>8.1000000000000003E-2</v>
      </c>
      <c r="Z131" s="25"/>
    </row>
    <row r="132" spans="23:26">
      <c r="W132" s="89"/>
      <c r="X132" s="25" t="s">
        <v>5</v>
      </c>
      <c r="Y132" s="26">
        <v>8.1000000000000003E-2</v>
      </c>
      <c r="Z132" s="25"/>
    </row>
    <row r="133" spans="23:26">
      <c r="W133" s="25"/>
      <c r="X133" s="25"/>
      <c r="Y133" s="25"/>
      <c r="Z133" s="25"/>
    </row>
    <row r="134" spans="23:26">
      <c r="W134" s="25"/>
      <c r="X134" s="25"/>
      <c r="Y134" s="25"/>
      <c r="Z134" s="25"/>
    </row>
  </sheetData>
  <mergeCells count="5">
    <mergeCell ref="B2:R2"/>
    <mergeCell ref="A4:I4"/>
    <mergeCell ref="K4:S4"/>
    <mergeCell ref="W127:W132"/>
    <mergeCell ref="W125:W12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ETSAV</vt:lpstr>
      <vt:lpstr>Gràfics</vt:lpstr>
      <vt:lpstr>Comparativa</vt:lpstr>
    </vt:vector>
  </TitlesOfParts>
  <Company>UPCnet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UPCnet</dc:creator>
  <cp:lastModifiedBy>GPAQ</cp:lastModifiedBy>
  <cp:lastPrinted>2011-10-17T08:36:17Z</cp:lastPrinted>
  <dcterms:created xsi:type="dcterms:W3CDTF">2011-09-12T11:47:46Z</dcterms:created>
  <dcterms:modified xsi:type="dcterms:W3CDTF">2016-11-03T09:51:12Z</dcterms:modified>
</cp:coreProperties>
</file>